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dossakifoundation-my.sharepoint.com/personal/lkaragkouni_bodossaki_gr/Documents/Επιφάνεια εργασίας/"/>
    </mc:Choice>
  </mc:AlternateContent>
  <xr:revisionPtr revIDLastSave="133" documentId="8_{6A16E724-D883-41DC-B8D6-F6BECCB7FF30}" xr6:coauthVersionLast="47" xr6:coauthVersionMax="47" xr10:uidLastSave="{DD25098E-CE82-4D24-B52F-A89CFA17339B}"/>
  <bookViews>
    <workbookView xWindow="-108" yWindow="-108" windowWidth="23256" windowHeight="12456" tabRatio="868" activeTab="1" xr2:uid="{00000000-000D-0000-FFFF-FFFF00000000}"/>
  </bookViews>
  <sheets>
    <sheet name="Στοιχεία Έργου" sheetId="2" r:id="rId1"/>
    <sheet name="Αναλυτικός Προϋπολογισμός" sheetId="1" r:id="rId2"/>
    <sheet name="Επιμέρους Προϋπολογισμοί" sheetId="6" r:id="rId3"/>
    <sheet name="Κατηγορίες Δαπανών" sheetId="4" state="hidden" r:id="rId4"/>
  </sheets>
  <definedNames>
    <definedName name="_xlnm._FilterDatabase" localSheetId="3" hidden="1">'Κατηγορίες Δαπανών'!$E$1:$E$1</definedName>
    <definedName name="_xlnm.Print_Area" localSheetId="1">'Αναλυτικός Προϋπολογισμός'!$A$1:$F$43</definedName>
    <definedName name="_xlnm.Print_Area" localSheetId="0">'Στοιχεία Έργου'!$A$1:$G$67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G18" i="6"/>
  <c r="G17" i="6"/>
  <c r="G16" i="6"/>
  <c r="G15" i="6"/>
  <c r="G7" i="6"/>
  <c r="G6" i="6"/>
  <c r="G5" i="6"/>
  <c r="G4" i="6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F32" i="1"/>
  <c r="H4" i="6" l="1"/>
  <c r="F33" i="1"/>
  <c r="G28" i="2" s="1"/>
  <c r="G8" i="6" l="1"/>
  <c r="G19" i="6" s="1"/>
  <c r="G20" i="6" s="1"/>
  <c r="H15" i="6"/>
  <c r="F34" i="1"/>
  <c r="E35" i="1" s="1"/>
  <c r="C4" i="1"/>
  <c r="C6" i="1"/>
  <c r="C11" i="1"/>
  <c r="G9" i="6" l="1"/>
  <c r="A36" i="2" s="1"/>
  <c r="G26" i="2"/>
  <c r="G25" i="2"/>
  <c r="G24" i="2"/>
  <c r="G23" i="2"/>
  <c r="C3" i="1"/>
  <c r="G29" i="2" l="1"/>
  <c r="A31" i="2" s="1"/>
  <c r="A32" i="2" l="1"/>
</calcChain>
</file>

<file path=xl/sharedStrings.xml><?xml version="1.0" encoding="utf-8"?>
<sst xmlns="http://schemas.openxmlformats.org/spreadsheetml/2006/main" count="149" uniqueCount="73">
  <si>
    <t>α/α</t>
  </si>
  <si>
    <t>Κωδικός</t>
  </si>
  <si>
    <t>ΚΑΤΗΓΟΡΙΕΣ ΔΑΠΑΝΩΝ</t>
  </si>
  <si>
    <t>01</t>
  </si>
  <si>
    <t>02</t>
  </si>
  <si>
    <t>03</t>
  </si>
  <si>
    <t>04</t>
  </si>
  <si>
    <t>(Υπογραφή - Σφραγίδα)</t>
  </si>
  <si>
    <t>Κατηγορία δαπάνης</t>
  </si>
  <si>
    <t>Ο Νόμιμος Εκπρόσωπος / Legal Representative</t>
  </si>
  <si>
    <t>Από / from</t>
  </si>
  <si>
    <t>Έως/to</t>
  </si>
  <si>
    <t>(Όνομα, Επώνυμο / Full name)</t>
  </si>
  <si>
    <t>Κατηγορία δαπάνης / Cost category</t>
  </si>
  <si>
    <t>(Όνομα, Επώνυμο / Name, Surname)</t>
  </si>
  <si>
    <t>(Υπογραφή / Signature)</t>
  </si>
  <si>
    <t>Τροπος Πληρωμής (Προκαταβολή / Τελική)</t>
  </si>
  <si>
    <t>Προκαταβολή</t>
  </si>
  <si>
    <t>Τελική πληρωμή</t>
  </si>
  <si>
    <t>Συγκεντρωτικά Ενδιάμ.Οικ.Εκθ.</t>
  </si>
  <si>
    <t>Σύνολο</t>
  </si>
  <si>
    <t>Ενδιάμεση πληρωμή</t>
  </si>
  <si>
    <t>Ο Νόμ. Εκπρόσωπος / Legal Representative</t>
  </si>
  <si>
    <t xml:space="preserve">
</t>
  </si>
  <si>
    <t>Οικονομικός Προϋπολογισμός Επιχορηγούμενης Δράσης</t>
  </si>
  <si>
    <t>Περίοδος υλοποίησης δράσης</t>
  </si>
  <si>
    <t>ΑΝΑΛΥΣΗ ΔΑΠΑΝΩΝ ΠΡΟΫΠΟΛΟΓΙΣΜΟΥ</t>
  </si>
  <si>
    <t>Κωδικός Προϋπολο-γισμού</t>
  </si>
  <si>
    <t>Αιτούμενο ποσό</t>
  </si>
  <si>
    <t>ΑΝΑΛΥΤΙΚΟΣ ΠΡΟΫΠΟΛΟΓΙΣΜΟΣ</t>
  </si>
  <si>
    <t>ΣΥΓΚΕΝΤΡΩΤΙΚΟΣ ΠΡΟΫΠΟΛΟΓΙΣΜΟΣ</t>
  </si>
  <si>
    <t>Μη επιλέξιμες δαπάνες επιχορηγούμενης δράσης</t>
  </si>
  <si>
    <t>- Χρεωστικοί τόκοι, τόκοι δανείων και τόκοι υπερημερίας</t>
  </si>
  <si>
    <t>- Προβλέψεις για ζημίες</t>
  </si>
  <si>
    <t>- Συναλλαγματικές διαφορές</t>
  </si>
  <si>
    <t>- Δικαστικές δαπάνες</t>
  </si>
  <si>
    <t>- Πρόστιμα και ποινικές ρήτρες</t>
  </si>
  <si>
    <t>ΣΗΜΕΙΩΣΗ:</t>
  </si>
  <si>
    <t>Τίτλος δράσης</t>
  </si>
  <si>
    <t>Επωνυμία Φορέα</t>
  </si>
  <si>
    <t>Περιγραφή δαπάνης</t>
  </si>
  <si>
    <t>1. Ανθρώπινο Δυναμικό</t>
  </si>
  <si>
    <t>2. Έξοδα Μετακίνησης</t>
  </si>
  <si>
    <t>3. Έξοδα δράσεων</t>
  </si>
  <si>
    <t>4. Λοιπές  δαπάνες</t>
  </si>
  <si>
    <t xml:space="preserve">     (α) Δεν είναι επιλέξιμη δαπάνη ο ΦΠΑ της οργάνωσης εφ’ όσον αυτή έχει με οποιονδήποτε τρόπο έσοδα υπαγόμενα</t>
  </si>
  <si>
    <t xml:space="preserve">            είναι επιλέξιμη δαπάνη, ακόμη και αν δεν ανακτάται από τον δικαιούχο. </t>
  </si>
  <si>
    <t xml:space="preserve">            κατ’ αποκοπήν φόρου ή ποσοστού έκπτωσης.</t>
  </si>
  <si>
    <t>- Ο Φόρος Προστιθ. Αξίας (ΦΠΑ) είναι επιλέξιμη δαπάνη μόνον εφόσον βαρύνει πραγματικά και οριστικά την οργάνωση.</t>
  </si>
  <si>
    <t>ΟΔΗΓΙΕΣ ΣΥΜΠΛΗΡΩΣΗΣ</t>
  </si>
  <si>
    <r>
      <t xml:space="preserve">2) </t>
    </r>
    <r>
      <rPr>
        <b/>
        <sz val="12"/>
        <color rgb="FF0070C0"/>
        <rFont val="Calibri"/>
        <family val="2"/>
        <charset val="161"/>
        <scheme val="minor"/>
      </rPr>
      <t>ΕΞΟΔΑ ΜΕΤΑΚΙΝΗΣΗΣ</t>
    </r>
    <r>
      <rPr>
        <sz val="12"/>
        <color rgb="FF0070C0"/>
        <rFont val="Calibri"/>
        <family val="2"/>
        <charset val="161"/>
        <scheme val="minor"/>
      </rPr>
      <t xml:space="preserve"> Κόστη ταξιδιών και τοπικές μετακινήσεις</t>
    </r>
  </si>
  <si>
    <r>
      <t xml:space="preserve">3) </t>
    </r>
    <r>
      <rPr>
        <b/>
        <sz val="12"/>
        <color rgb="FF0070C0"/>
        <rFont val="Calibri"/>
        <family val="2"/>
        <charset val="161"/>
        <scheme val="minor"/>
      </rPr>
      <t xml:space="preserve">ΕΞΟΔΑ ΔΡΑΣΕΩΝ </t>
    </r>
    <r>
      <rPr>
        <sz val="12"/>
        <color rgb="FF0070C0"/>
        <rFont val="Calibri"/>
        <family val="2"/>
        <charset val="161"/>
        <scheme val="minor"/>
      </rPr>
      <t>Εξοπλισμός, αναλώσιμα, κόστος εκδηλώσεων, εκπαιδεύσεων και άλλων 
    δράσεων, σχεδιασμός και παραγωγή υλικών, κόστη επικοινωνίας</t>
    </r>
  </si>
  <si>
    <r>
      <t xml:space="preserve">4) </t>
    </r>
    <r>
      <rPr>
        <b/>
        <sz val="12"/>
        <color rgb="FF0070C0"/>
        <rFont val="Calibri"/>
        <family val="2"/>
        <charset val="161"/>
        <scheme val="minor"/>
      </rPr>
      <t>ΛΟΙΠΕΣ ΔΑΠΑΝΕΣ</t>
    </r>
    <r>
      <rPr>
        <sz val="12"/>
        <color rgb="FF0070C0"/>
        <rFont val="Calibri"/>
        <family val="2"/>
        <charset val="161"/>
        <scheme val="minor"/>
      </rPr>
      <t xml:space="preserve"> Κόστη εξωτερικών συνεργατών 
    &amp; άλλες δαπάνες που δεν εμπίπτουν σε κάποια από τις παραπάνω κατηγορίες (π.χ. τίτλος κτήσης).</t>
    </r>
  </si>
  <si>
    <t xml:space="preserve">            σε ΦΠΑ σύμφωνα με το καθεστώς που έχει υπαχθεί στην μερίδα ΦΠΑ στην αρμόδια Δ.Ο.Υ. Κατ’ εξαίρεσιν ο ΦΠΑ</t>
  </si>
  <si>
    <t xml:space="preserve">            είναι επιλέξιμη δαπάνη εφ’ όσον βαρύνει δαπάνες που πραγματοποιούνται για την άσκηση εξαιρουμένων ή</t>
  </si>
  <si>
    <t xml:space="preserve">            έσοδα φορολογητέα κατά την υλοποίηση της πράξης ή μετά την ολοκλήρωσή της.</t>
  </si>
  <si>
    <t xml:space="preserve">            απαλλασσομένων του ΦΠΑ δραστηριοτήτων του δικαιούχου, και στις περιπτώσεις που δεν δημιουργούνται</t>
  </si>
  <si>
    <t xml:space="preserve">     (β) Ο ΦΠΑ που είναι απαιτητός για επιστροφή ή συμψηφισμό και μπορεί να ανακτηθεί με οποιονδήποτε τρόπο δεν </t>
  </si>
  <si>
    <t xml:space="preserve">     (γ) Επίσης δεν είναι επιλέξιμη δαπάνη ο ΦΠΑ φορέα υλοποίησης της δράσης που υπόκειται σε καθεστώς </t>
  </si>
  <si>
    <r>
      <t xml:space="preserve">1) </t>
    </r>
    <r>
      <rPr>
        <b/>
        <sz val="12"/>
        <color rgb="FF0070C0"/>
        <rFont val="Calibri"/>
        <family val="2"/>
        <charset val="161"/>
        <scheme val="minor"/>
      </rPr>
      <t xml:space="preserve">ΑΝΘΡΩΠΙΝΟ ΔΥΝΑΜΙΚΟ </t>
    </r>
    <r>
      <rPr>
        <sz val="12"/>
        <color rgb="FF0070C0"/>
        <rFont val="Calibri"/>
        <family val="2"/>
        <charset val="161"/>
        <scheme val="minor"/>
      </rPr>
      <t xml:space="preserve">Αμοιβές έμμισθου προσωπικού. Κόστος μισθοδοσίας του 
    απασχολούμενου στο έργο ανθρώπινου δυναμικού, που προκύπτει κατόπιν επιμερισμού 
    βάσει του χρόνου απασχόλησης στο έργο. </t>
    </r>
  </si>
  <si>
    <t xml:space="preserve"> </t>
  </si>
  <si>
    <t>4. Λοιπές δαπάνες</t>
  </si>
  <si>
    <t>5. Έμμεσες δαπάνες</t>
  </si>
  <si>
    <t xml:space="preserve">Φορέας ή Εταίρος </t>
  </si>
  <si>
    <t>Φορέας</t>
  </si>
  <si>
    <t xml:space="preserve">Εταίρος </t>
  </si>
  <si>
    <t>ΣΥΓΚΕΝΤΡΩΤΙΚΟΣ ΠΡΟΫΠΟΛΟΓΙΣΜΟΣ ΦΟΡΕΑ</t>
  </si>
  <si>
    <t>ΣΥΓΚΕΝΤΡΩΤΙΚΟΣ ΠΡΟΫΠΟΛΟΓΙΣΜΟΣ ΕΤΑΙΡΟΥ</t>
  </si>
  <si>
    <t>ΣΥΝΟΛO ΕΠΙΧΟΡΗΓΗΣΗΣ</t>
  </si>
  <si>
    <t>ΠΡΟΣΟΧΗ</t>
  </si>
  <si>
    <t>Το άθροισμα των δαπανών που θα συμπληρώσετε πρέπει να αθροίζουν έως τις 9.090,91 €</t>
  </si>
  <si>
    <t>ΣΥΝΟΛO ΑΜΕΣΩΝ ΔΑΠΑΝΩΝ</t>
  </si>
  <si>
    <t>ΕΜΜΕΣΕΣ ΔΑΠΑΝΕΣ = 10% ΕΠΙ ΤΩΝ ΑΜΕΣΩΝ ΔΑΠΑΝΩΝ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</si>
</sst>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yy;@"/>
    <numFmt numFmtId="165" formatCode="0.0000"/>
    <numFmt numFmtId="166" formatCode="0.000000"/>
  </numFmts>
  <fonts count="3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sz val="20"/>
      <color rgb="FFFF0000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sz val="12"/>
      <color rgb="FF0070C0"/>
      <name val="Calibri"/>
      <family val="2"/>
      <charset val="161"/>
      <scheme val="minor"/>
    </font>
    <font>
      <b/>
      <sz val="12"/>
      <color rgb="FF0070C0"/>
      <name val="Calibri"/>
      <family val="2"/>
      <charset val="161"/>
      <scheme val="minor"/>
    </font>
    <font>
      <sz val="14"/>
      <color rgb="FF0070C0"/>
      <name val="Calibri"/>
      <family val="2"/>
      <charset val="161"/>
      <scheme val="minor"/>
    </font>
    <font>
      <sz val="12"/>
      <color rgb="FF0070C0"/>
      <name val="Commissioner"/>
      <charset val="161"/>
    </font>
    <font>
      <b/>
      <u/>
      <sz val="22"/>
      <color rgb="FF0070C0"/>
      <name val="Calibri"/>
      <family val="2"/>
      <charset val="161"/>
      <scheme val="minor"/>
    </font>
    <font>
      <b/>
      <sz val="16"/>
      <color rgb="FFFF0000"/>
      <name val="Calibri"/>
      <family val="2"/>
      <charset val="161"/>
      <scheme val="minor"/>
    </font>
    <font>
      <b/>
      <u/>
      <sz val="20"/>
      <color rgb="FFFF0000"/>
      <name val="Calibri"/>
      <family val="2"/>
      <charset val="161"/>
      <scheme val="minor"/>
    </font>
    <font>
      <b/>
      <u/>
      <sz val="22"/>
      <color rgb="FFFF0000"/>
      <name val="Calibri"/>
      <family val="2"/>
      <charset val="161"/>
      <scheme val="minor"/>
    </font>
    <font>
      <sz val="14"/>
      <color rgb="FFFF0000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04">
    <xf numFmtId="0" fontId="0" fillId="0" borderId="0" xfId="0"/>
    <xf numFmtId="0" fontId="0" fillId="8" borderId="0" xfId="0" applyFill="1" applyProtection="1"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12" fillId="5" borderId="2" xfId="0" applyFont="1" applyFill="1" applyBorder="1" applyAlignment="1" applyProtection="1">
      <alignment horizontal="center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9" fillId="8" borderId="0" xfId="0" applyFont="1" applyFill="1" applyProtection="1">
      <protection hidden="1"/>
    </xf>
    <xf numFmtId="0" fontId="4" fillId="8" borderId="0" xfId="0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3" fontId="5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5" borderId="3" xfId="0" applyFont="1" applyFill="1" applyBorder="1" applyAlignment="1" applyProtection="1">
      <alignment vertical="center" wrapText="1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17" fillId="8" borderId="0" xfId="0" applyFont="1" applyFill="1" applyProtection="1"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164" fontId="7" fillId="7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6" xfId="0" applyNumberFormat="1" applyFont="1" applyBorder="1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0" fillId="0" borderId="0" xfId="0" quotePrefix="1" applyProtection="1">
      <protection hidden="1"/>
    </xf>
    <xf numFmtId="0" fontId="2" fillId="8" borderId="0" xfId="0" applyFont="1" applyFill="1" applyAlignment="1" applyProtection="1">
      <alignment wrapText="1"/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vertical="top" wrapText="1"/>
      <protection hidden="1"/>
    </xf>
    <xf numFmtId="0" fontId="8" fillId="8" borderId="0" xfId="0" applyFont="1" applyFill="1" applyAlignment="1" applyProtection="1">
      <alignment wrapText="1"/>
      <protection hidden="1"/>
    </xf>
    <xf numFmtId="3" fontId="7" fillId="0" borderId="2" xfId="0" applyNumberFormat="1" applyFont="1" applyBorder="1" applyAlignment="1" applyProtection="1">
      <alignment horizontal="center" vertical="center" shrinkToFit="1"/>
      <protection hidden="1"/>
    </xf>
    <xf numFmtId="3" fontId="7" fillId="0" borderId="2" xfId="0" applyNumberFormat="1" applyFont="1" applyBorder="1" applyAlignment="1" applyProtection="1">
      <alignment horizontal="left" vertical="center" wrapText="1"/>
      <protection locked="0"/>
    </xf>
    <xf numFmtId="3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4" fontId="19" fillId="5" borderId="2" xfId="1" applyNumberFormat="1" applyFont="1" applyFill="1" applyBorder="1" applyAlignment="1" applyProtection="1">
      <alignment horizontal="right" vertical="center" wrapText="1"/>
      <protection hidden="1"/>
    </xf>
    <xf numFmtId="4" fontId="20" fillId="0" borderId="2" xfId="0" applyNumberFormat="1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vertical="center"/>
      <protection hidden="1"/>
    </xf>
    <xf numFmtId="164" fontId="12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4" fontId="17" fillId="0" borderId="2" xfId="0" applyNumberFormat="1" applyFont="1" applyBorder="1" applyAlignment="1" applyProtection="1">
      <alignment horizontal="right"/>
      <protection hidden="1"/>
    </xf>
    <xf numFmtId="0" fontId="0" fillId="0" borderId="0" xfId="0" quotePrefix="1" applyAlignment="1" applyProtection="1">
      <alignment vertical="center"/>
      <protection hidden="1"/>
    </xf>
    <xf numFmtId="4" fontId="6" fillId="5" borderId="2" xfId="0" applyNumberFormat="1" applyFont="1" applyFill="1" applyBorder="1" applyAlignment="1" applyProtection="1">
      <alignment horizontal="right" vertical="center" wrapText="1"/>
      <protection hidden="1"/>
    </xf>
    <xf numFmtId="0" fontId="21" fillId="8" borderId="0" xfId="0" applyFont="1" applyFill="1" applyAlignment="1" applyProtection="1">
      <alignment vertical="center"/>
      <protection hidden="1"/>
    </xf>
    <xf numFmtId="0" fontId="1" fillId="8" borderId="0" xfId="0" quotePrefix="1" applyFont="1" applyFill="1" applyAlignment="1" applyProtection="1">
      <alignment vertical="center"/>
      <protection hidden="1"/>
    </xf>
    <xf numFmtId="0" fontId="1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vertical="center" wrapText="1"/>
      <protection hidden="1"/>
    </xf>
    <xf numFmtId="0" fontId="23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7" fillId="0" borderId="0" xfId="0" applyFont="1"/>
    <xf numFmtId="0" fontId="28" fillId="0" borderId="0" xfId="0" applyFont="1" applyAlignment="1" applyProtection="1">
      <alignment vertical="center"/>
      <protection hidden="1"/>
    </xf>
    <xf numFmtId="0" fontId="17" fillId="0" borderId="3" xfId="0" applyFont="1" applyBorder="1" applyAlignment="1" applyProtection="1">
      <alignment horizontal="left"/>
      <protection hidden="1"/>
    </xf>
    <xf numFmtId="0" fontId="17" fillId="0" borderId="4" xfId="0" applyFont="1" applyBorder="1" applyAlignment="1" applyProtection="1">
      <alignment horizontal="left"/>
      <protection hidden="1"/>
    </xf>
    <xf numFmtId="0" fontId="17" fillId="0" borderId="11" xfId="0" applyFont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3" fontId="7" fillId="0" borderId="2" xfId="0" applyNumberFormat="1" applyFont="1" applyBorder="1" applyAlignment="1" applyProtection="1">
      <alignment horizontal="center" vertical="center" wrapText="1"/>
      <protection hidden="1"/>
    </xf>
    <xf numFmtId="3" fontId="7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64" fontId="12" fillId="0" borderId="0" xfId="0" applyNumberFormat="1" applyFont="1" applyAlignment="1" applyProtection="1">
      <alignment horizontal="center" vertical="center" wrapText="1"/>
      <protection hidden="1"/>
    </xf>
    <xf numFmtId="3" fontId="7" fillId="0" borderId="2" xfId="0" applyNumberFormat="1" applyFont="1" applyBorder="1" applyAlignment="1" applyProtection="1">
      <alignment horizontal="center" vertical="center" shrinkToFit="1"/>
      <protection locked="0"/>
    </xf>
    <xf numFmtId="0" fontId="0" fillId="8" borderId="0" xfId="0" applyFill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165" fontId="0" fillId="0" borderId="0" xfId="0" applyNumberFormat="1"/>
    <xf numFmtId="166" fontId="0" fillId="0" borderId="0" xfId="0" applyNumberFormat="1"/>
    <xf numFmtId="0" fontId="0" fillId="7" borderId="2" xfId="0" applyFill="1" applyBorder="1" applyAlignment="1" applyProtection="1">
      <alignment horizontal="center" vertical="center"/>
      <protection locked="0"/>
    </xf>
    <xf numFmtId="0" fontId="11" fillId="8" borderId="0" xfId="0" applyFont="1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horizontal="center" vertical="center"/>
      <protection hidden="1"/>
    </xf>
    <xf numFmtId="0" fontId="22" fillId="8" borderId="0" xfId="0" applyFont="1" applyFill="1" applyAlignment="1" applyProtection="1">
      <alignment horizontal="center" vertical="center" wrapText="1"/>
      <protection hidden="1"/>
    </xf>
    <xf numFmtId="0" fontId="0" fillId="8" borderId="0" xfId="0" applyFill="1" applyAlignment="1" applyProtection="1">
      <alignment horizontal="center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6" fillId="5" borderId="4" xfId="0" applyFont="1" applyFill="1" applyBorder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Border="1" applyAlignment="1" applyProtection="1">
      <alignment horizontal="left"/>
      <protection hidden="1"/>
    </xf>
    <xf numFmtId="0" fontId="17" fillId="0" borderId="4" xfId="0" applyFont="1" applyBorder="1" applyAlignment="1" applyProtection="1">
      <alignment horizontal="left"/>
      <protection hidden="1"/>
    </xf>
    <xf numFmtId="0" fontId="17" fillId="0" borderId="11" xfId="0" applyFont="1" applyBorder="1" applyAlignment="1" applyProtection="1">
      <alignment horizontal="left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2" fillId="4" borderId="11" xfId="0" applyFont="1" applyFill="1" applyBorder="1" applyAlignment="1" applyProtection="1">
      <alignment horizontal="center" vertical="center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0" fontId="1" fillId="7" borderId="3" xfId="0" applyFont="1" applyFill="1" applyBorder="1" applyAlignment="1" applyProtection="1">
      <alignment horizontal="left" vertical="top" wrapText="1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0" fontId="1" fillId="7" borderId="11" xfId="0" applyFont="1" applyFill="1" applyBorder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center"/>
    </xf>
    <xf numFmtId="0" fontId="24" fillId="0" borderId="0" xfId="0" applyFont="1" applyAlignment="1" applyProtection="1">
      <alignment horizontal="left" vertical="center" wrapText="1"/>
      <protection hidden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1" fillId="4" borderId="4" xfId="0" applyFont="1" applyFill="1" applyBorder="1" applyAlignment="1" applyProtection="1">
      <alignment horizontal="left" vertical="center"/>
      <protection hidden="1"/>
    </xf>
    <xf numFmtId="0" fontId="8" fillId="8" borderId="0" xfId="0" applyFont="1" applyFill="1" applyAlignment="1" applyProtection="1">
      <alignment horizontal="left" wrapText="1"/>
      <protection hidden="1"/>
    </xf>
    <xf numFmtId="0" fontId="16" fillId="8" borderId="0" xfId="0" applyFont="1" applyFill="1" applyAlignment="1" applyProtection="1">
      <alignment horizontal="left" wrapText="1"/>
      <protection hidden="1"/>
    </xf>
    <xf numFmtId="0" fontId="16" fillId="8" borderId="0" xfId="0" applyFont="1" applyFill="1" applyAlignment="1" applyProtection="1">
      <alignment horizontal="left" vertical="center" wrapText="1"/>
      <protection hidden="1"/>
    </xf>
    <xf numFmtId="0" fontId="19" fillId="0" borderId="3" xfId="0" applyFont="1" applyBorder="1" applyAlignment="1" applyProtection="1">
      <alignment horizontal="right" vertical="center"/>
      <protection hidden="1"/>
    </xf>
    <xf numFmtId="0" fontId="19" fillId="0" borderId="4" xfId="0" applyFont="1" applyBorder="1" applyAlignment="1" applyProtection="1">
      <alignment horizontal="right" vertical="center"/>
      <protection hidden="1"/>
    </xf>
    <xf numFmtId="0" fontId="19" fillId="0" borderId="11" xfId="0" applyFont="1" applyBorder="1" applyAlignment="1" applyProtection="1">
      <alignment horizontal="right" vertical="center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0" fillId="7" borderId="10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3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0" fontId="0" fillId="7" borderId="9" xfId="0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16" fillId="8" borderId="15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0" fillId="6" borderId="3" xfId="0" applyFont="1" applyFill="1" applyBorder="1" applyAlignment="1" applyProtection="1">
      <alignment horizontal="center" vertical="center"/>
      <protection hidden="1"/>
    </xf>
    <xf numFmtId="0" fontId="10" fillId="6" borderId="4" xfId="0" applyFont="1" applyFill="1" applyBorder="1" applyAlignment="1" applyProtection="1">
      <alignment horizontal="center" vertical="center"/>
      <protection hidden="1"/>
    </xf>
    <xf numFmtId="164" fontId="30" fillId="0" borderId="16" xfId="0" applyNumberFormat="1" applyFont="1" applyBorder="1" applyAlignment="1" applyProtection="1">
      <alignment horizontal="right" vertical="center" wrapText="1"/>
      <protection hidden="1"/>
    </xf>
    <xf numFmtId="0" fontId="1" fillId="0" borderId="17" xfId="0" applyFont="1" applyBorder="1" applyAlignment="1" applyProtection="1">
      <alignment horizontal="center"/>
      <protection hidden="1"/>
    </xf>
  </cellXfs>
  <cellStyles count="2">
    <cellStyle name="Κανονικό" xfId="0" builtinId="0"/>
    <cellStyle name="Ποσοστό" xfId="1" builtinId="5"/>
  </cellStyles>
  <dxfs count="4"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</dxfs>
  <tableStyles count="1" defaultTableStyle="TableStyleMedium9" defaultPivotStyle="PivotStyleLight16">
    <tableStyle name="Invisible" pivot="0" table="0" count="0" xr9:uid="{8F3AC4CA-74BE-48FA-BB2E-31FCDD12A4A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2</xdr:row>
      <xdr:rowOff>66675</xdr:rowOff>
    </xdr:from>
    <xdr:to>
      <xdr:col>4</xdr:col>
      <xdr:colOff>930036</xdr:colOff>
      <xdr:row>11</xdr:row>
      <xdr:rowOff>358140</xdr:rowOff>
    </xdr:to>
    <xdr:pic>
      <xdr:nvPicPr>
        <xdr:cNvPr id="3" name="Εικόνα 2" descr="Εικόνα που περιέχει κείμενο, στιγμιότυπο οθόνης, γραμματοσειρά, λογότυπο&#10;&#10;Περιγραφή που δημιουργήθηκε αυτόματα">
          <a:extLst>
            <a:ext uri="{FF2B5EF4-FFF2-40B4-BE49-F238E27FC236}">
              <a16:creationId xmlns:a16="http://schemas.microsoft.com/office/drawing/2014/main" id="{2AD7AF45-F9B7-D777-703C-26ADD440A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333375"/>
          <a:ext cx="4572396" cy="2714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view="pageBreakPreview" topLeftCell="A14" zoomScaleNormal="80" zoomScaleSheetLayoutView="100" workbookViewId="0">
      <selection activeCell="E18" sqref="E18"/>
    </sheetView>
  </sheetViews>
  <sheetFormatPr defaultColWidth="9.109375" defaultRowHeight="14.4" x14ac:dyDescent="0.3"/>
  <cols>
    <col min="1" max="1" width="27.6640625" style="1" customWidth="1"/>
    <col min="2" max="2" width="16" style="1" customWidth="1"/>
    <col min="3" max="3" width="19.109375" style="1" customWidth="1"/>
    <col min="4" max="4" width="8.33203125" style="1" customWidth="1"/>
    <col min="5" max="5" width="16.88671875" style="1" customWidth="1"/>
    <col min="6" max="6" width="2" style="1" customWidth="1"/>
    <col min="7" max="7" width="18.44140625" style="1" customWidth="1"/>
    <col min="8" max="16384" width="9.109375" style="1"/>
  </cols>
  <sheetData>
    <row r="1" spans="1:7" ht="10.5" customHeight="1" x14ac:dyDescent="0.45">
      <c r="E1" s="18" t="s">
        <v>23</v>
      </c>
      <c r="F1" s="18"/>
      <c r="G1" s="18"/>
    </row>
    <row r="2" spans="1:7" ht="10.5" customHeight="1" x14ac:dyDescent="0.45">
      <c r="E2" s="18"/>
      <c r="F2" s="18"/>
      <c r="G2" s="18"/>
    </row>
    <row r="3" spans="1:7" ht="10.5" customHeight="1" x14ac:dyDescent="0.45">
      <c r="E3" s="18"/>
      <c r="F3" s="18"/>
      <c r="G3" s="18"/>
    </row>
    <row r="4" spans="1:7" ht="10.5" customHeight="1" x14ac:dyDescent="0.45">
      <c r="E4" s="18"/>
      <c r="F4" s="18"/>
      <c r="G4" s="18"/>
    </row>
    <row r="5" spans="1:7" ht="45" customHeight="1" x14ac:dyDescent="0.3">
      <c r="A5" s="62"/>
      <c r="B5" s="62"/>
      <c r="C5" s="62"/>
      <c r="D5" s="62"/>
      <c r="E5" s="62"/>
      <c r="F5" s="62"/>
      <c r="G5" s="62"/>
    </row>
    <row r="6" spans="1:7" ht="15" customHeight="1" x14ac:dyDescent="0.3">
      <c r="A6" s="62"/>
      <c r="B6" s="62"/>
      <c r="C6" s="62"/>
      <c r="D6" s="62"/>
      <c r="E6" s="62"/>
      <c r="F6" s="62"/>
      <c r="G6" s="62"/>
    </row>
    <row r="7" spans="1:7" ht="15" customHeight="1" x14ac:dyDescent="0.3">
      <c r="A7" s="62"/>
      <c r="B7" s="62"/>
      <c r="C7" s="62"/>
      <c r="D7" s="62"/>
      <c r="E7" s="62"/>
      <c r="F7" s="62"/>
      <c r="G7" s="62"/>
    </row>
    <row r="8" spans="1:7" ht="15" customHeight="1" x14ac:dyDescent="0.3">
      <c r="A8" s="62"/>
      <c r="B8" s="62"/>
      <c r="C8" s="62"/>
      <c r="D8" s="62"/>
      <c r="E8" s="62"/>
      <c r="F8" s="62"/>
      <c r="G8" s="62"/>
    </row>
    <row r="9" spans="1:7" ht="15" customHeight="1" x14ac:dyDescent="0.3">
      <c r="A9" s="62"/>
      <c r="B9" s="62"/>
      <c r="C9" s="62"/>
      <c r="D9" s="62"/>
      <c r="E9" s="62"/>
      <c r="F9" s="62"/>
      <c r="G9" s="62"/>
    </row>
    <row r="10" spans="1:7" ht="15" customHeight="1" x14ac:dyDescent="0.3">
      <c r="A10" s="62"/>
      <c r="B10" s="62"/>
      <c r="C10" s="62"/>
      <c r="D10" s="62"/>
      <c r="E10" s="62"/>
      <c r="F10" s="62"/>
      <c r="G10" s="62"/>
    </row>
    <row r="11" spans="1:7" s="4" customFormat="1" ht="50.25" customHeight="1" x14ac:dyDescent="0.3">
      <c r="A11" s="62"/>
      <c r="B11" s="62"/>
      <c r="C11" s="62"/>
      <c r="D11" s="62"/>
      <c r="E11" s="62"/>
      <c r="F11" s="62"/>
      <c r="G11" s="62"/>
    </row>
    <row r="12" spans="1:7" s="4" customFormat="1" ht="30" customHeight="1" x14ac:dyDescent="0.3">
      <c r="A12" s="62"/>
      <c r="B12" s="62"/>
      <c r="C12" s="62"/>
      <c r="D12" s="62"/>
      <c r="E12" s="62"/>
      <c r="F12" s="62"/>
      <c r="G12" s="62"/>
    </row>
    <row r="13" spans="1:7" s="4" customFormat="1" ht="45" customHeight="1" x14ac:dyDescent="0.3">
      <c r="A13" s="72" t="s">
        <v>24</v>
      </c>
      <c r="B13" s="72"/>
      <c r="C13" s="72"/>
      <c r="D13" s="72"/>
      <c r="E13" s="72"/>
      <c r="F13" s="72"/>
      <c r="G13" s="72"/>
    </row>
    <row r="14" spans="1:7" s="4" customFormat="1" ht="30" customHeight="1" x14ac:dyDescent="0.3">
      <c r="A14" s="20" t="s">
        <v>39</v>
      </c>
      <c r="B14" s="73"/>
      <c r="C14" s="74"/>
      <c r="D14" s="74"/>
      <c r="E14" s="74"/>
      <c r="F14" s="74"/>
      <c r="G14" s="75"/>
    </row>
    <row r="15" spans="1:7" s="4" customFormat="1" ht="14.25" customHeight="1" x14ac:dyDescent="0.3">
      <c r="B15" s="11"/>
      <c r="C15" s="11"/>
      <c r="D15" s="11"/>
      <c r="E15" s="11"/>
      <c r="F15" s="11"/>
      <c r="G15" s="11"/>
    </row>
    <row r="16" spans="1:7" s="4" customFormat="1" ht="30" customHeight="1" x14ac:dyDescent="0.3">
      <c r="A16" s="20" t="s">
        <v>38</v>
      </c>
      <c r="B16" s="73"/>
      <c r="C16" s="74"/>
      <c r="D16" s="74"/>
      <c r="E16" s="74"/>
      <c r="F16" s="74"/>
      <c r="G16" s="75"/>
    </row>
    <row r="17" spans="1:7" s="4" customFormat="1" ht="7.5" customHeight="1" x14ac:dyDescent="0.3"/>
    <row r="18" spans="1:7" s="4" customFormat="1" ht="17.25" customHeight="1" x14ac:dyDescent="0.3">
      <c r="A18" s="20" t="s">
        <v>25</v>
      </c>
      <c r="B18" s="19" t="s">
        <v>10</v>
      </c>
      <c r="C18" s="14"/>
      <c r="D18" s="19" t="s">
        <v>11</v>
      </c>
      <c r="E18" s="14"/>
    </row>
    <row r="19" spans="1:7" s="4" customFormat="1" ht="23.25" customHeight="1" x14ac:dyDescent="0.3">
      <c r="C19" s="8"/>
    </row>
    <row r="20" spans="1:7" s="4" customFormat="1" ht="23.4" x14ac:dyDescent="0.3">
      <c r="A20" s="69" t="s">
        <v>30</v>
      </c>
      <c r="B20" s="70"/>
      <c r="C20" s="70"/>
      <c r="D20" s="70"/>
      <c r="E20" s="70"/>
      <c r="F20" s="70"/>
      <c r="G20" s="71"/>
    </row>
    <row r="21" spans="1:7" s="4" customFormat="1" x14ac:dyDescent="0.3"/>
    <row r="22" spans="1:7" s="4" customFormat="1" ht="36" x14ac:dyDescent="0.3">
      <c r="A22" s="63" t="s">
        <v>8</v>
      </c>
      <c r="B22" s="64"/>
      <c r="C22" s="64"/>
      <c r="D22" s="64"/>
      <c r="E22" s="64"/>
      <c r="F22" s="65"/>
      <c r="G22" s="13" t="s">
        <v>28</v>
      </c>
    </row>
    <row r="23" spans="1:7" s="4" customFormat="1" ht="18" x14ac:dyDescent="0.35">
      <c r="A23" s="66" t="s">
        <v>41</v>
      </c>
      <c r="B23" s="67"/>
      <c r="C23" s="67"/>
      <c r="D23" s="67"/>
      <c r="E23" s="67"/>
      <c r="F23" s="68"/>
      <c r="G23" s="31">
        <f>DSUM('Αναλυτικός Προϋπολογισμός'!$A$10:$F$32,"Αιτούμενο ποσό",'Κατηγορίες Δαπανών'!H3:H4)</f>
        <v>0</v>
      </c>
    </row>
    <row r="24" spans="1:7" s="4" customFormat="1" ht="18" x14ac:dyDescent="0.35">
      <c r="A24" s="66" t="s">
        <v>42</v>
      </c>
      <c r="B24" s="67"/>
      <c r="C24" s="67"/>
      <c r="D24" s="67"/>
      <c r="E24" s="67"/>
      <c r="F24" s="68"/>
      <c r="G24" s="31">
        <f>DSUM('Αναλυτικός Προϋπολογισμός'!$A$10:$F$32,"Αιτούμενο ποσό",'Κατηγορίες Δαπανών'!H5:H6)</f>
        <v>0</v>
      </c>
    </row>
    <row r="25" spans="1:7" s="4" customFormat="1" ht="18" x14ac:dyDescent="0.35">
      <c r="A25" s="66" t="s">
        <v>43</v>
      </c>
      <c r="B25" s="67"/>
      <c r="C25" s="67"/>
      <c r="D25" s="67"/>
      <c r="E25" s="67"/>
      <c r="F25" s="68"/>
      <c r="G25" s="31">
        <f>DSUM('Αναλυτικός Προϋπολογισμός'!$A$10:$F$32,"Αιτούμενο ποσό",'Κατηγορίες Δαπανών'!H7:H8)</f>
        <v>0</v>
      </c>
    </row>
    <row r="26" spans="1:7" s="4" customFormat="1" ht="18" x14ac:dyDescent="0.35">
      <c r="A26" s="66" t="s">
        <v>61</v>
      </c>
      <c r="B26" s="67"/>
      <c r="C26" s="67"/>
      <c r="D26" s="67"/>
      <c r="E26" s="67"/>
      <c r="F26" s="68"/>
      <c r="G26" s="31">
        <f>DSUM('Αναλυτικός Προϋπολογισμός'!$A$10:$F$32,"Αιτούμενο ποσό",'Κατηγορίες Δαπανών'!H9:H10)</f>
        <v>0</v>
      </c>
    </row>
    <row r="27" spans="1:7" s="4" customFormat="1" ht="18" x14ac:dyDescent="0.35">
      <c r="A27" s="43"/>
      <c r="B27" s="44"/>
      <c r="C27" s="44"/>
      <c r="D27" s="44"/>
      <c r="E27" s="44"/>
      <c r="F27" s="45"/>
      <c r="G27" s="31"/>
    </row>
    <row r="28" spans="1:7" s="4" customFormat="1" ht="18" x14ac:dyDescent="0.35">
      <c r="A28" s="66" t="s">
        <v>62</v>
      </c>
      <c r="B28" s="67"/>
      <c r="C28" s="67"/>
      <c r="D28" s="67"/>
      <c r="E28" s="67"/>
      <c r="F28" s="68"/>
      <c r="G28" s="31">
        <f>+'Αναλυτικός Προϋπολογισμός'!F33</f>
        <v>0</v>
      </c>
    </row>
    <row r="29" spans="1:7" s="4" customFormat="1" ht="18" x14ac:dyDescent="0.35">
      <c r="A29" s="12"/>
      <c r="B29" s="12"/>
      <c r="C29" s="12"/>
      <c r="D29" s="12"/>
      <c r="E29" s="63" t="s">
        <v>20</v>
      </c>
      <c r="F29" s="65"/>
      <c r="G29" s="33">
        <f>SUM(G23:G28)</f>
        <v>0</v>
      </c>
    </row>
    <row r="30" spans="1:7" s="4" customFormat="1" ht="18.75" customHeight="1" x14ac:dyDescent="0.3">
      <c r="A30" s="8"/>
      <c r="B30" s="8"/>
      <c r="C30" s="8"/>
      <c r="D30" s="8"/>
      <c r="E30" s="8"/>
      <c r="F30" s="8"/>
    </row>
    <row r="31" spans="1:7" s="4" customFormat="1" ht="19.5" customHeight="1" x14ac:dyDescent="0.4">
      <c r="A31" s="76" t="str">
        <f>IF(G29&gt;10000,"ΥΠΕΡΒΑΣΗ ΠΡΟΫΠΟΛΟΓΙΣΜΟΥ",IF(G29&lt;10000,"ΣΥΜΠΛΗΡΩΣΤΕ ΣΥΝΟΛΙΚΑ ΠΟΣΑ ΑΜΕΣΩΝ ΔΑΠΑΝΩΝ 9.090,91",IF(G29=0,"","")))</f>
        <v>ΣΥΜΠΛΗΡΩΣΤΕ ΣΥΝΟΛΙΚΑ ΠΟΣΑ ΑΜΕΣΩΝ ΔΑΠΑΝΩΝ 9.090,91</v>
      </c>
      <c r="B31" s="76"/>
      <c r="C31" s="76"/>
      <c r="D31" s="76"/>
      <c r="E31" s="76"/>
      <c r="F31" s="76"/>
      <c r="G31" s="76"/>
    </row>
    <row r="32" spans="1:7" s="4" customFormat="1" x14ac:dyDescent="0.3">
      <c r="A32" s="61" t="str">
        <f>IF('Αναλυτικός Προϋπολογισμός'!F34='Στοιχεία Έργου'!G29,"","ΣΤΟΝ ΠΙΝΑΚΑ ΤΟΥ ΑΝΑΛΥΤΙΚΟΥ ΠΡΟΫΠΟΛΟΓΙΣΜΟΥ ΕΠΙΛΕΞΤΕ ΚΑΤΗΓΟΡΙΑ ΔΑΠΑΝΗΣ ΓΙΑ ΚΑΘΕ ΣΥΜΠΛΗΡΩΜΕΝΗ ΓΡΑΜΜΗ")</f>
        <v/>
      </c>
      <c r="B32" s="61"/>
      <c r="C32" s="61"/>
      <c r="D32" s="61"/>
      <c r="E32" s="61"/>
      <c r="F32" s="61"/>
      <c r="G32" s="61"/>
    </row>
    <row r="33" spans="1:7" s="4" customFormat="1" x14ac:dyDescent="0.3">
      <c r="A33" s="61"/>
      <c r="B33" s="61"/>
      <c r="C33" s="61"/>
      <c r="D33" s="61"/>
      <c r="E33" s="61"/>
      <c r="F33" s="61"/>
      <c r="G33" s="61"/>
    </row>
    <row r="34" spans="1:7" s="4" customFormat="1" x14ac:dyDescent="0.3">
      <c r="A34" s="61"/>
      <c r="B34" s="61"/>
      <c r="C34" s="61"/>
      <c r="D34" s="61"/>
      <c r="E34" s="61"/>
      <c r="F34" s="61"/>
      <c r="G34" s="61"/>
    </row>
    <row r="35" spans="1:7" s="4" customFormat="1" x14ac:dyDescent="0.3">
      <c r="A35" s="61"/>
      <c r="B35" s="61"/>
      <c r="C35" s="61"/>
      <c r="D35" s="61"/>
      <c r="E35" s="61"/>
      <c r="F35" s="61"/>
      <c r="G35" s="61"/>
    </row>
    <row r="36" spans="1:7" s="4" customFormat="1" ht="48.6" customHeight="1" x14ac:dyDescent="0.3">
      <c r="A36" s="61" t="str">
        <f>IF('Αναλυτικός Προϋπολογισμός'!F34='Επιμέρους Προϋπολογισμοί'!G9+'Επιμέρους Προϋπολογισμοί'!G20,"","ΕΠΙΛΕΞΤΕ ΦΟΡΕΑ/ΕΤΑΙΡΟ ΣΤΗΝ ΑΝΤΙΣΤΟΙΧΗ ΣΤΗΛΗ ΤΟΥ ΦΥΛΛΟΥ ΤΟΥ ΑΝΑΛΥΤΙΚΟΥ ΠΡΟΫΠΟΛΟΓΙΣΜΟΥ")</f>
        <v/>
      </c>
      <c r="B36" s="61"/>
      <c r="C36" s="61"/>
      <c r="D36" s="61"/>
      <c r="E36" s="61"/>
      <c r="F36" s="61"/>
      <c r="G36" s="61"/>
    </row>
    <row r="37" spans="1:7" s="4" customFormat="1" x14ac:dyDescent="0.3">
      <c r="C37" s="8"/>
      <c r="D37" s="8"/>
      <c r="E37" s="8"/>
      <c r="F37" s="8"/>
      <c r="G37" s="8"/>
    </row>
    <row r="38" spans="1:7" s="4" customFormat="1" x14ac:dyDescent="0.3">
      <c r="A38" s="60" t="s">
        <v>9</v>
      </c>
      <c r="B38" s="60"/>
      <c r="C38" s="8"/>
      <c r="D38" s="8"/>
      <c r="E38" s="8"/>
      <c r="F38" s="8"/>
      <c r="G38" s="8"/>
    </row>
    <row r="39" spans="1:7" s="4" customFormat="1" x14ac:dyDescent="0.3">
      <c r="A39" s="59" t="s">
        <v>12</v>
      </c>
      <c r="B39" s="59"/>
      <c r="C39" s="8"/>
      <c r="D39" s="8"/>
      <c r="E39" s="8"/>
      <c r="F39" s="8"/>
      <c r="G39" s="8"/>
    </row>
    <row r="40" spans="1:7" s="4" customFormat="1" x14ac:dyDescent="0.3">
      <c r="A40" s="58" t="s">
        <v>60</v>
      </c>
      <c r="B40" s="58"/>
      <c r="C40" s="8"/>
      <c r="D40" s="8"/>
      <c r="E40" s="8"/>
      <c r="F40" s="8"/>
      <c r="G40" s="8"/>
    </row>
    <row r="41" spans="1:7" s="4" customFormat="1" x14ac:dyDescent="0.3">
      <c r="C41" s="8"/>
      <c r="D41" s="8"/>
      <c r="E41" s="8"/>
      <c r="F41" s="8"/>
      <c r="G41" s="8"/>
    </row>
    <row r="42" spans="1:7" s="4" customFormat="1" x14ac:dyDescent="0.3">
      <c r="A42" s="58"/>
      <c r="B42" s="58"/>
      <c r="C42" s="8"/>
      <c r="D42" s="8"/>
      <c r="E42" s="8"/>
      <c r="F42" s="8"/>
      <c r="G42" s="8"/>
    </row>
    <row r="43" spans="1:7" s="4" customFormat="1" x14ac:dyDescent="0.3">
      <c r="A43" s="58"/>
      <c r="B43" s="58"/>
      <c r="C43" s="8"/>
      <c r="D43" s="8"/>
      <c r="E43" s="8"/>
      <c r="F43" s="8"/>
      <c r="G43" s="8"/>
    </row>
    <row r="44" spans="1:7" s="4" customFormat="1" x14ac:dyDescent="0.3">
      <c r="A44" s="58"/>
      <c r="B44" s="58"/>
      <c r="C44" s="8"/>
      <c r="D44" s="8"/>
      <c r="E44" s="8"/>
      <c r="F44" s="8"/>
      <c r="G44" s="8"/>
    </row>
    <row r="45" spans="1:7" s="4" customFormat="1" x14ac:dyDescent="0.3">
      <c r="A45" s="58"/>
      <c r="B45" s="58"/>
      <c r="C45" s="8"/>
      <c r="D45" s="8"/>
      <c r="E45" s="8"/>
      <c r="F45" s="8"/>
      <c r="G45" s="8"/>
    </row>
    <row r="46" spans="1:7" s="4" customFormat="1" x14ac:dyDescent="0.3">
      <c r="A46" s="58"/>
      <c r="B46" s="58"/>
      <c r="C46" s="8"/>
      <c r="D46" s="8"/>
      <c r="E46" s="8"/>
      <c r="F46" s="8"/>
      <c r="G46" s="8"/>
    </row>
    <row r="47" spans="1:7" s="4" customFormat="1" x14ac:dyDescent="0.3">
      <c r="A47" s="59" t="s">
        <v>7</v>
      </c>
      <c r="B47" s="59"/>
      <c r="C47" s="8"/>
      <c r="D47" s="8"/>
      <c r="E47" s="8"/>
      <c r="F47" s="8"/>
      <c r="G47" s="8"/>
    </row>
    <row r="48" spans="1:7" s="4" customFormat="1" x14ac:dyDescent="0.3">
      <c r="C48" s="8"/>
      <c r="D48" s="8"/>
      <c r="E48" s="8"/>
      <c r="F48" s="8"/>
      <c r="G48" s="8"/>
    </row>
    <row r="49" spans="1:7" s="4" customFormat="1" x14ac:dyDescent="0.3">
      <c r="A49" s="34" t="s">
        <v>37</v>
      </c>
      <c r="C49" s="8"/>
      <c r="D49" s="8"/>
      <c r="E49" s="8"/>
      <c r="F49" s="8"/>
      <c r="G49" s="8"/>
    </row>
    <row r="50" spans="1:7" s="4" customFormat="1" x14ac:dyDescent="0.3">
      <c r="A50" s="30" t="s">
        <v>31</v>
      </c>
      <c r="C50" s="8"/>
      <c r="D50" s="8"/>
      <c r="E50" s="8"/>
      <c r="F50" s="8"/>
      <c r="G50" s="8"/>
    </row>
    <row r="51" spans="1:7" s="4" customFormat="1" x14ac:dyDescent="0.3">
      <c r="A51" s="32" t="s">
        <v>32</v>
      </c>
    </row>
    <row r="52" spans="1:7" s="4" customFormat="1" x14ac:dyDescent="0.3">
      <c r="A52" s="32" t="s">
        <v>33</v>
      </c>
    </row>
    <row r="53" spans="1:7" s="4" customFormat="1" x14ac:dyDescent="0.3">
      <c r="A53" s="32" t="s">
        <v>34</v>
      </c>
    </row>
    <row r="54" spans="1:7" s="4" customFormat="1" x14ac:dyDescent="0.3">
      <c r="A54" s="32" t="s">
        <v>35</v>
      </c>
    </row>
    <row r="55" spans="1:7" s="4" customFormat="1" x14ac:dyDescent="0.3">
      <c r="A55" s="32" t="s">
        <v>36</v>
      </c>
    </row>
    <row r="56" spans="1:7" s="4" customFormat="1" x14ac:dyDescent="0.3">
      <c r="A56" s="35" t="s">
        <v>48</v>
      </c>
    </row>
    <row r="57" spans="1:7" s="4" customFormat="1" x14ac:dyDescent="0.3">
      <c r="A57" s="36" t="s">
        <v>45</v>
      </c>
    </row>
    <row r="58" spans="1:7" s="4" customFormat="1" x14ac:dyDescent="0.3">
      <c r="A58" s="36" t="s">
        <v>53</v>
      </c>
    </row>
    <row r="59" spans="1:7" s="4" customFormat="1" x14ac:dyDescent="0.3">
      <c r="A59" s="36" t="s">
        <v>54</v>
      </c>
    </row>
    <row r="60" spans="1:7" s="4" customFormat="1" x14ac:dyDescent="0.3">
      <c r="A60" s="36" t="s">
        <v>56</v>
      </c>
    </row>
    <row r="61" spans="1:7" s="4" customFormat="1" x14ac:dyDescent="0.3">
      <c r="A61" s="36" t="s">
        <v>55</v>
      </c>
    </row>
    <row r="62" spans="1:7" s="4" customFormat="1" x14ac:dyDescent="0.3">
      <c r="A62" s="36" t="s">
        <v>57</v>
      </c>
    </row>
    <row r="63" spans="1:7" s="4" customFormat="1" x14ac:dyDescent="0.3">
      <c r="A63" s="36" t="s">
        <v>46</v>
      </c>
    </row>
    <row r="64" spans="1:7" s="4" customFormat="1" x14ac:dyDescent="0.3">
      <c r="A64" s="36" t="s">
        <v>58</v>
      </c>
    </row>
    <row r="65" spans="1:7" x14ac:dyDescent="0.3">
      <c r="A65" s="36" t="s">
        <v>47</v>
      </c>
      <c r="B65" s="4"/>
      <c r="C65" s="4"/>
      <c r="D65" s="4"/>
      <c r="E65" s="4"/>
      <c r="F65" s="4"/>
      <c r="G65" s="4"/>
    </row>
  </sheetData>
  <sheetProtection algorithmName="SHA-512" hashValue="/lVchKXy3LKIFWgeX47TrmLXCW6S/I49alXVTjyXJylH8fqsVtIauRvgOx8fpxizeuQGDfwFyAmeHA5KmMQ+qA==" saltValue="Y1Gu7Zpdf/oaOpyFZUzC6Q==" spinCount="100000" sheet="1" selectLockedCells="1"/>
  <mergeCells count="20">
    <mergeCell ref="A36:G36"/>
    <mergeCell ref="A5:G12"/>
    <mergeCell ref="A32:G35"/>
    <mergeCell ref="A22:F22"/>
    <mergeCell ref="A23:F23"/>
    <mergeCell ref="A24:F24"/>
    <mergeCell ref="A25:F25"/>
    <mergeCell ref="A20:G20"/>
    <mergeCell ref="A26:F26"/>
    <mergeCell ref="E29:F29"/>
    <mergeCell ref="A13:G13"/>
    <mergeCell ref="B14:G14"/>
    <mergeCell ref="B16:G16"/>
    <mergeCell ref="A31:G31"/>
    <mergeCell ref="A28:F28"/>
    <mergeCell ref="A42:B46"/>
    <mergeCell ref="A47:B47"/>
    <mergeCell ref="A40:B40"/>
    <mergeCell ref="A39:B39"/>
    <mergeCell ref="A38:B38"/>
  </mergeCells>
  <conditionalFormatting sqref="A55">
    <cfRule type="expression" dxfId="3" priority="6">
      <formula>"IF($A$37=ΔΕΝ ΥΠΑΡΧΕΙ ΣΥΜΦΩΝΙΑ ΜΕ ΤΟ ΦΥΛΛΟ """"ΟΙΚΟΝΟΜΙΚΗ ΥΛΟΠΟΙΗΣΗ"</formula>
    </cfRule>
  </conditionalFormatting>
  <conditionalFormatting sqref="A31:G31">
    <cfRule type="expression" dxfId="2" priority="3">
      <formula>$A$31&lt;&gt;""</formula>
    </cfRule>
  </conditionalFormatting>
  <conditionalFormatting sqref="A32:G36">
    <cfRule type="cellIs" dxfId="1" priority="2" operator="equal">
      <formula>"ΣΤΟΝ ΠΙΝΑΚΑ ΤΟΥ ΑΝΑΛΥΤΙΚΟΥ ΠΡΟΫΠΟΛΟΓΙΣΜΟΥ ΕΠΙΛΕΞΤΕ ΚΑΤΗΓΟΡΙΑ ΔΑΠΑΝΗΣ ΓΙΑ ΚΑΘΕ ΣΥΜΠΛΗΡΩΜΕΝΗ ΓΡΑΜΜΗ"</formula>
    </cfRule>
  </conditionalFormatting>
  <conditionalFormatting sqref="A36:G36">
    <cfRule type="expression" dxfId="0" priority="1">
      <formula>$A$36="ΕΠΙΛΕΞΤΕ ΦΟΡΕΑ/ΕΤΑΙΡΟ ΣΤΗΝ ΑΝΤΙΣΤΟΙΧΗ ΣΤΗΛΗ ΤΟΥ ΦΥΛΛΟΥ ΤΟΥ ΑΝΑΛΥΤΙΚΟΥ ΠΡΟΫΠΟΛΟΓΙΣΜΟΥ"</formula>
    </cfRule>
  </conditionalFormatting>
  <printOptions horizontalCentered="1"/>
  <pageMargins left="0.43307086614173229" right="0.39370078740157483" top="0.55118110236220474" bottom="0.51181102362204722" header="0.31496062992125984" footer="0.31496062992125984"/>
  <pageSetup paperSize="9" scale="63" orientation="portrait" r:id="rId1"/>
  <headerFooter>
    <oddFooter>&amp;L&amp;A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47"/>
  <sheetViews>
    <sheetView showGridLines="0" tabSelected="1" view="pageBreakPreview" topLeftCell="B31" zoomScaleNormal="115" zoomScaleSheetLayoutView="100" workbookViewId="0">
      <selection activeCell="B11" sqref="B11"/>
    </sheetView>
  </sheetViews>
  <sheetFormatPr defaultColWidth="9.109375" defaultRowHeight="14.4" x14ac:dyDescent="0.3"/>
  <cols>
    <col min="1" max="1" width="6.44140625" style="5" customWidth="1"/>
    <col min="2" max="2" width="22" style="5" customWidth="1"/>
    <col min="3" max="3" width="13.44140625" style="5" customWidth="1"/>
    <col min="4" max="4" width="9.6640625" style="5" bestFit="1" customWidth="1"/>
    <col min="5" max="5" width="85.6640625" style="5" customWidth="1"/>
    <col min="6" max="6" width="18.44140625" style="5" customWidth="1"/>
    <col min="7" max="16384" width="9.109375" style="1"/>
  </cols>
  <sheetData>
    <row r="1" spans="1:33" ht="31.2" x14ac:dyDescent="0.3">
      <c r="A1" s="78" t="s">
        <v>29</v>
      </c>
      <c r="B1" s="79"/>
      <c r="C1" s="79"/>
      <c r="D1" s="79"/>
      <c r="E1" s="79"/>
      <c r="F1" s="79"/>
    </row>
    <row r="2" spans="1:33" ht="5.25" customHeight="1" x14ac:dyDescent="0.3">
      <c r="A2" s="82"/>
      <c r="B2" s="82"/>
      <c r="C2" s="82"/>
      <c r="D2" s="82"/>
      <c r="E2" s="82"/>
      <c r="F2" s="1"/>
    </row>
    <row r="3" spans="1:33" ht="16.5" customHeight="1" x14ac:dyDescent="0.3">
      <c r="A3" s="83" t="s">
        <v>39</v>
      </c>
      <c r="B3" s="83"/>
      <c r="C3" s="80" t="str">
        <f>IF('Στοιχεία Έργου'!B14="","ΠΑΡΑΚΑΛΟΥΜΕ ΣΥΜΠΛΗΡΩΣΤΕ ΤΑ ΣΤΟΙΧΕΙΑ ΣΤΗΝ ΣΕΛΙΔΑ ΣΤΟΙΧΕΙΑ ΕΡΓΟΥ",'Στοιχεία Έργου'!B14)</f>
        <v>ΠΑΡΑΚΑΛΟΥΜΕ ΣΥΜΠΛΗΡΩΣΤΕ ΤΑ ΣΤΟΙΧΕΙΑ ΣΤΗΝ ΣΕΛΙΔΑ ΣΤΟΙΧΕΙΑ ΕΡΓΟΥ</v>
      </c>
      <c r="D3" s="81"/>
      <c r="E3" s="81"/>
      <c r="F3" s="81"/>
    </row>
    <row r="4" spans="1:33" ht="33.75" customHeight="1" x14ac:dyDescent="0.3">
      <c r="A4" s="84" t="s">
        <v>38</v>
      </c>
      <c r="B4" s="84"/>
      <c r="C4" s="80" t="str">
        <f>IF('Στοιχεία Έργου'!B16="","ΠΑΡΑΚΑΛΟΥΜΕ ΣΥΜΠΛΗΡΩΣΤΕ ΤΑ ΣΤΟΙΧΕΙΑ ΣΤΗΝ ΣΕΛΙΔΑ ΣΤΟΙΧΕΙΑ ΕΡΓΟΥ",'Στοιχεία Έργου'!B16)</f>
        <v>ΠΑΡΑΚΑΛΟΥΜΕ ΣΥΜΠΛΗΡΩΣΤΕ ΤΑ ΣΤΟΙΧΕΙΑ ΣΤΗΝ ΣΕΛΙΔΑ ΣΤΟΙΧΕΙΑ ΕΡΓΟΥ</v>
      </c>
      <c r="D4" s="81"/>
      <c r="E4" s="81"/>
      <c r="F4" s="81"/>
    </row>
    <row r="5" spans="1:33" ht="16.5" customHeight="1" x14ac:dyDescent="0.3">
      <c r="A5" s="84" t="s">
        <v>25</v>
      </c>
      <c r="B5" s="97"/>
      <c r="C5" s="29" t="str">
        <f>IF('Στοιχεία Έργου'!C18="","",'Στοιχεία Έργου'!C18)</f>
        <v/>
      </c>
      <c r="D5" s="51"/>
      <c r="E5" s="1"/>
      <c r="F5" s="1"/>
    </row>
    <row r="6" spans="1:33" ht="16.5" customHeight="1" x14ac:dyDescent="0.3">
      <c r="A6" s="84"/>
      <c r="B6" s="97"/>
      <c r="C6" s="29" t="str">
        <f>IF('Στοιχεία Έργου'!E18="","",'Στοιχεία Έργου'!E18)</f>
        <v/>
      </c>
      <c r="D6" s="51"/>
      <c r="E6" s="21"/>
      <c r="F6" s="21"/>
      <c r="G6" s="21"/>
      <c r="H6" s="21"/>
    </row>
    <row r="7" spans="1:33" ht="5.25" customHeight="1" x14ac:dyDescent="0.3">
      <c r="A7" s="82"/>
      <c r="B7" s="82"/>
      <c r="C7" s="82"/>
      <c r="D7" s="82"/>
      <c r="E7" s="82"/>
      <c r="F7" s="1"/>
    </row>
    <row r="8" spans="1:33" ht="20.25" customHeight="1" x14ac:dyDescent="0.3">
      <c r="A8" s="100" t="s">
        <v>26</v>
      </c>
      <c r="B8" s="101"/>
      <c r="C8" s="101"/>
      <c r="D8" s="101"/>
      <c r="E8" s="101"/>
      <c r="F8" s="101"/>
    </row>
    <row r="9" spans="1:33" ht="5.25" customHeight="1" x14ac:dyDescent="0.3">
      <c r="A9" s="6"/>
      <c r="B9" s="6"/>
      <c r="C9" s="6"/>
      <c r="D9" s="6"/>
      <c r="E9" s="6"/>
      <c r="F9" s="7"/>
    </row>
    <row r="10" spans="1:33" ht="54.75" customHeight="1" x14ac:dyDescent="0.3">
      <c r="A10" s="13" t="s">
        <v>0</v>
      </c>
      <c r="B10" s="13" t="s">
        <v>8</v>
      </c>
      <c r="C10" s="3" t="s">
        <v>27</v>
      </c>
      <c r="D10" s="3" t="s">
        <v>63</v>
      </c>
      <c r="E10" s="13" t="s">
        <v>40</v>
      </c>
      <c r="F10" s="13" t="s">
        <v>28</v>
      </c>
    </row>
    <row r="11" spans="1:33" s="4" customFormat="1" ht="49.5" customHeight="1" x14ac:dyDescent="0.3">
      <c r="A11" s="22">
        <v>1</v>
      </c>
      <c r="B11" s="23"/>
      <c r="C11" s="24" t="str">
        <f>IF(B11="","",VLOOKUP(B11,'Κατηγορίες Δαπανών'!$A$2:$B$7,2))</f>
        <v/>
      </c>
      <c r="D11" s="49"/>
      <c r="E11" s="25"/>
      <c r="F11" s="27"/>
      <c r="H11" s="42" t="s">
        <v>49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33" s="4" customFormat="1" ht="49.5" customHeight="1" x14ac:dyDescent="0.3">
      <c r="A12" s="22">
        <v>2</v>
      </c>
      <c r="B12" s="23"/>
      <c r="C12" s="24" t="str">
        <f>IF(B12="","",VLOOKUP(B12,'Κατηγορίες Δαπανών'!$A$2:$B$7,2))</f>
        <v/>
      </c>
      <c r="D12" s="49"/>
      <c r="E12" s="25"/>
      <c r="F12" s="27"/>
      <c r="H12" s="77" t="s">
        <v>59</v>
      </c>
      <c r="I12" s="77"/>
      <c r="J12" s="77"/>
      <c r="K12" s="77"/>
      <c r="L12" s="77"/>
      <c r="M12" s="77"/>
      <c r="N12" s="77"/>
      <c r="O12" s="77"/>
      <c r="P12" s="77"/>
      <c r="Q12" s="77"/>
      <c r="R12" s="39"/>
    </row>
    <row r="13" spans="1:33" s="4" customFormat="1" ht="49.5" customHeight="1" x14ac:dyDescent="0.55000000000000004">
      <c r="A13" s="22">
        <v>3</v>
      </c>
      <c r="B13" s="23"/>
      <c r="C13" s="24" t="str">
        <f>IF(B13="","",VLOOKUP(B13,'Κατηγορίες Δαπανών'!$A$2:$B$7,2))</f>
        <v/>
      </c>
      <c r="D13" s="49"/>
      <c r="E13" s="25"/>
      <c r="F13" s="27"/>
      <c r="H13" s="40" t="s">
        <v>50</v>
      </c>
      <c r="I13" s="41"/>
      <c r="J13" s="40"/>
      <c r="K13" s="40"/>
      <c r="L13" s="40"/>
      <c r="M13" s="40"/>
      <c r="N13" s="40"/>
      <c r="O13" s="40"/>
      <c r="P13" s="40"/>
      <c r="Q13" s="40"/>
      <c r="R13" s="39"/>
    </row>
    <row r="14" spans="1:33" s="4" customFormat="1" ht="49.5" customHeight="1" x14ac:dyDescent="0.3">
      <c r="A14" s="22">
        <v>4</v>
      </c>
      <c r="B14" s="23"/>
      <c r="C14" s="24" t="str">
        <f>IF(B14="","",VLOOKUP(B14,'Κατηγορίες Δαπανών'!$A$2:$B$7,2))</f>
        <v/>
      </c>
      <c r="D14" s="49"/>
      <c r="E14" s="25"/>
      <c r="F14" s="27"/>
      <c r="H14" s="77" t="s">
        <v>51</v>
      </c>
      <c r="I14" s="77"/>
      <c r="J14" s="77"/>
      <c r="K14" s="77"/>
      <c r="L14" s="77"/>
      <c r="M14" s="77"/>
      <c r="N14" s="77"/>
      <c r="O14" s="77"/>
      <c r="P14" s="77"/>
      <c r="Q14" s="77"/>
      <c r="R14" s="39"/>
    </row>
    <row r="15" spans="1:33" s="4" customFormat="1" ht="49.5" customHeight="1" x14ac:dyDescent="0.3">
      <c r="A15" s="22">
        <v>5</v>
      </c>
      <c r="B15" s="23"/>
      <c r="C15" s="24" t="str">
        <f>IF(B15="","",VLOOKUP(B15,'Κατηγορίες Δαπανών'!$A$2:$B$7,2))</f>
        <v/>
      </c>
      <c r="D15" s="49"/>
      <c r="E15" s="25"/>
      <c r="F15" s="27"/>
      <c r="H15" s="77" t="s">
        <v>52</v>
      </c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</row>
    <row r="16" spans="1:33" s="4" customFormat="1" ht="49.5" customHeight="1" x14ac:dyDescent="0.3">
      <c r="A16" s="22">
        <v>6</v>
      </c>
      <c r="B16" s="23"/>
      <c r="C16" s="24" t="str">
        <f>IF(B16="","",VLOOKUP(B16,'Κατηγορίες Δαπανών'!$A$2:$B$7,2))</f>
        <v/>
      </c>
      <c r="D16" s="49"/>
      <c r="E16" s="25"/>
      <c r="F16" s="27"/>
    </row>
    <row r="17" spans="1:8" s="4" customFormat="1" ht="49.5" customHeight="1" x14ac:dyDescent="0.3">
      <c r="A17" s="22">
        <v>7</v>
      </c>
      <c r="B17" s="23"/>
      <c r="C17" s="24" t="str">
        <f>IF(B17="","",VLOOKUP(B17,'Κατηγορίες Δαπανών'!$A$2:$B$7,2))</f>
        <v/>
      </c>
      <c r="D17" s="49"/>
      <c r="E17" s="25"/>
      <c r="F17" s="27"/>
      <c r="H17" s="54" t="s">
        <v>69</v>
      </c>
    </row>
    <row r="18" spans="1:8" s="4" customFormat="1" ht="49.5" customHeight="1" x14ac:dyDescent="0.3">
      <c r="A18" s="22">
        <v>8</v>
      </c>
      <c r="B18" s="23"/>
      <c r="C18" s="24" t="str">
        <f>IF(B18="","",VLOOKUP(B18,'Κατηγορίες Δαπανών'!$A$2:$B$7,2))</f>
        <v/>
      </c>
      <c r="D18" s="49"/>
      <c r="E18" s="25"/>
      <c r="F18" s="27"/>
      <c r="H18" s="55" t="s">
        <v>70</v>
      </c>
    </row>
    <row r="19" spans="1:8" s="4" customFormat="1" ht="49.5" customHeight="1" x14ac:dyDescent="0.3">
      <c r="A19" s="22">
        <v>9</v>
      </c>
      <c r="B19" s="23"/>
      <c r="C19" s="24" t="str">
        <f>IF(B19="","",VLOOKUP(B19,'Κατηγορίες Δαπανών'!$A$2:$B$7,2))</f>
        <v/>
      </c>
      <c r="D19" s="49"/>
      <c r="E19" s="25"/>
      <c r="F19" s="27"/>
    </row>
    <row r="20" spans="1:8" s="4" customFormat="1" ht="49.5" customHeight="1" x14ac:dyDescent="0.3">
      <c r="A20" s="22">
        <v>10</v>
      </c>
      <c r="B20" s="23"/>
      <c r="C20" s="24" t="str">
        <f>IF(B20="","",VLOOKUP(B20,'Κατηγορίες Δαπανών'!$A$2:$B$7,2))</f>
        <v/>
      </c>
      <c r="D20" s="49"/>
      <c r="E20" s="25"/>
      <c r="F20" s="27"/>
    </row>
    <row r="21" spans="1:8" s="4" customFormat="1" ht="49.5" customHeight="1" x14ac:dyDescent="0.3">
      <c r="A21" s="22">
        <v>11</v>
      </c>
      <c r="B21" s="23"/>
      <c r="C21" s="24" t="str">
        <f>IF(B21="","",VLOOKUP(B21,'Κατηγορίες Δαπανών'!$A$2:$B$7,2))</f>
        <v/>
      </c>
      <c r="D21" s="49"/>
      <c r="E21" s="25"/>
      <c r="F21" s="27"/>
    </row>
    <row r="22" spans="1:8" s="4" customFormat="1" ht="49.5" customHeight="1" x14ac:dyDescent="0.3">
      <c r="A22" s="22">
        <v>12</v>
      </c>
      <c r="B22" s="23"/>
      <c r="C22" s="24" t="str">
        <f>IF(B22="","",VLOOKUP(B22,'Κατηγορίες Δαπανών'!$A$2:$B$7,2))</f>
        <v/>
      </c>
      <c r="D22" s="49"/>
      <c r="E22" s="25"/>
      <c r="F22" s="27"/>
    </row>
    <row r="23" spans="1:8" s="4" customFormat="1" ht="49.5" customHeight="1" x14ac:dyDescent="0.3">
      <c r="A23" s="22">
        <v>13</v>
      </c>
      <c r="B23" s="23"/>
      <c r="C23" s="24" t="str">
        <f>IF(B23="","",VLOOKUP(B23,'Κατηγορίες Δαπανών'!$A$2:$B$7,2))</f>
        <v/>
      </c>
      <c r="D23" s="49"/>
      <c r="E23" s="25"/>
      <c r="F23" s="27"/>
    </row>
    <row r="24" spans="1:8" s="4" customFormat="1" ht="49.5" customHeight="1" x14ac:dyDescent="0.3">
      <c r="A24" s="22">
        <v>14</v>
      </c>
      <c r="B24" s="23"/>
      <c r="C24" s="24" t="str">
        <f>IF(B24="","",VLOOKUP(B24,'Κατηγορίες Δαπανών'!$A$2:$B$7,2))</f>
        <v/>
      </c>
      <c r="D24" s="49"/>
      <c r="E24" s="25"/>
      <c r="F24" s="27"/>
    </row>
    <row r="25" spans="1:8" s="4" customFormat="1" ht="49.5" customHeight="1" x14ac:dyDescent="0.3">
      <c r="A25" s="22">
        <v>15</v>
      </c>
      <c r="B25" s="23"/>
      <c r="C25" s="24" t="str">
        <f>IF(B25="","",VLOOKUP(B25,'Κατηγορίες Δαπανών'!$A$2:$B$7,2))</f>
        <v/>
      </c>
      <c r="D25" s="49"/>
      <c r="E25" s="25"/>
      <c r="F25" s="27"/>
    </row>
    <row r="26" spans="1:8" s="4" customFormat="1" ht="49.5" customHeight="1" x14ac:dyDescent="0.3">
      <c r="A26" s="22">
        <v>16</v>
      </c>
      <c r="B26" s="23"/>
      <c r="C26" s="24" t="str">
        <f>IF(B26="","",VLOOKUP(B26,'Κατηγορίες Δαπανών'!$A$2:$B$7,2))</f>
        <v/>
      </c>
      <c r="D26" s="49"/>
      <c r="E26" s="25"/>
      <c r="F26" s="27"/>
    </row>
    <row r="27" spans="1:8" s="4" customFormat="1" ht="49.5" customHeight="1" x14ac:dyDescent="0.3">
      <c r="A27" s="22">
        <v>17</v>
      </c>
      <c r="B27" s="23"/>
      <c r="C27" s="24" t="str">
        <f>IF(B27="","",VLOOKUP(B27,'Κατηγορίες Δαπανών'!$A$2:$B$7,2))</f>
        <v/>
      </c>
      <c r="D27" s="49"/>
      <c r="E27" s="25"/>
      <c r="F27" s="27"/>
    </row>
    <row r="28" spans="1:8" s="4" customFormat="1" ht="49.5" customHeight="1" x14ac:dyDescent="0.3">
      <c r="A28" s="22">
        <v>18</v>
      </c>
      <c r="B28" s="23"/>
      <c r="C28" s="24" t="str">
        <f>IF(B28="","",VLOOKUP(B28,'Κατηγορίες Δαπανών'!$A$2:$B$7,2))</f>
        <v/>
      </c>
      <c r="D28" s="49"/>
      <c r="E28" s="25"/>
      <c r="F28" s="27"/>
    </row>
    <row r="29" spans="1:8" s="4" customFormat="1" ht="49.5" customHeight="1" x14ac:dyDescent="0.3">
      <c r="A29" s="22">
        <v>19</v>
      </c>
      <c r="B29" s="23"/>
      <c r="C29" s="24" t="str">
        <f>IF(B29="","",VLOOKUP(B29,'Κατηγορίες Δαπανών'!$A$2:$B$7,2))</f>
        <v/>
      </c>
      <c r="D29" s="49"/>
      <c r="E29" s="25"/>
      <c r="F29" s="27"/>
    </row>
    <row r="30" spans="1:8" s="4" customFormat="1" ht="49.5" customHeight="1" x14ac:dyDescent="0.3">
      <c r="A30" s="22">
        <v>20</v>
      </c>
      <c r="B30" s="23"/>
      <c r="C30" s="24" t="str">
        <f>IF(B30="","",VLOOKUP(B30,'Κατηγορίες Δαπανών'!$A$2:$B$7,2))</f>
        <v/>
      </c>
      <c r="D30" s="49"/>
      <c r="E30" s="25"/>
      <c r="F30" s="27"/>
    </row>
    <row r="31" spans="1:8" s="53" customFormat="1" ht="49.5" customHeight="1" x14ac:dyDescent="0.3">
      <c r="A31" s="52">
        <v>21</v>
      </c>
      <c r="B31" s="23"/>
      <c r="C31" s="24" t="str">
        <f>IF(B31="","",VLOOKUP(B31,'Κατηγορίες Δαπανών'!$A$2:$B$7,2))</f>
        <v/>
      </c>
      <c r="D31" s="49"/>
      <c r="E31" s="25"/>
      <c r="F31" s="27"/>
    </row>
    <row r="32" spans="1:8" s="53" customFormat="1" ht="21" x14ac:dyDescent="0.3">
      <c r="A32" s="85" t="s">
        <v>71</v>
      </c>
      <c r="B32" s="86"/>
      <c r="C32" s="86"/>
      <c r="D32" s="86"/>
      <c r="E32" s="87"/>
      <c r="F32" s="26">
        <f>SUM(F9:F31)</f>
        <v>0</v>
      </c>
    </row>
    <row r="33" spans="1:6" s="53" customFormat="1" ht="24" customHeight="1" x14ac:dyDescent="0.3">
      <c r="A33" s="85" t="s">
        <v>72</v>
      </c>
      <c r="B33" s="86"/>
      <c r="C33" s="86"/>
      <c r="D33" s="86"/>
      <c r="E33" s="87"/>
      <c r="F33" s="26">
        <f>+ROUND(F32*0.1,2)</f>
        <v>0</v>
      </c>
    </row>
    <row r="34" spans="1:6" s="4" customFormat="1" ht="23.25" customHeight="1" x14ac:dyDescent="0.3">
      <c r="A34" s="85" t="s">
        <v>68</v>
      </c>
      <c r="B34" s="86"/>
      <c r="C34" s="86"/>
      <c r="D34" s="86"/>
      <c r="E34" s="87"/>
      <c r="F34" s="26">
        <f>SUM(F32:F33)</f>
        <v>0</v>
      </c>
    </row>
    <row r="35" spans="1:6" s="4" customFormat="1" ht="25.8" x14ac:dyDescent="0.3">
      <c r="A35" s="9"/>
      <c r="B35" s="15"/>
      <c r="C35" s="15"/>
      <c r="D35" s="15"/>
      <c r="E35" s="102" t="str">
        <f>IF(F34&gt;10000,"ΥΠΕΡΒΑΣΗ ΠΡΟΫΠΟΛΟΓΙΣΜΟΥ","")</f>
        <v/>
      </c>
      <c r="F35" s="102"/>
    </row>
    <row r="36" spans="1:6" x14ac:dyDescent="0.3">
      <c r="A36" s="8"/>
      <c r="B36" s="98" t="s">
        <v>22</v>
      </c>
      <c r="C36" s="98"/>
      <c r="D36" s="46"/>
      <c r="E36" s="28"/>
      <c r="F36" s="28"/>
    </row>
    <row r="37" spans="1:6" ht="15" thickBot="1" x14ac:dyDescent="0.35">
      <c r="A37" s="8"/>
      <c r="B37" s="99" t="s">
        <v>14</v>
      </c>
      <c r="C37" s="99"/>
      <c r="D37" s="47"/>
      <c r="E37" s="28"/>
      <c r="F37" s="28"/>
    </row>
    <row r="38" spans="1:6" ht="19.5" customHeight="1" thickBot="1" x14ac:dyDescent="0.35">
      <c r="A38" s="8"/>
      <c r="B38" s="95"/>
      <c r="C38" s="96"/>
      <c r="D38" s="50"/>
      <c r="E38" s="28"/>
      <c r="F38" s="28"/>
    </row>
    <row r="39" spans="1:6" ht="15" thickBot="1" x14ac:dyDescent="0.35">
      <c r="A39" s="8"/>
      <c r="B39" s="8"/>
      <c r="C39" s="8"/>
      <c r="D39" s="8"/>
      <c r="E39" s="28"/>
      <c r="F39" s="28"/>
    </row>
    <row r="40" spans="1:6" ht="25.5" customHeight="1" x14ac:dyDescent="0.3">
      <c r="A40" s="8"/>
      <c r="B40" s="89"/>
      <c r="C40" s="90"/>
      <c r="D40" s="50"/>
      <c r="E40" s="28"/>
      <c r="F40" s="28"/>
    </row>
    <row r="41" spans="1:6" ht="25.5" customHeight="1" x14ac:dyDescent="0.3">
      <c r="A41" s="8"/>
      <c r="B41" s="91"/>
      <c r="C41" s="92"/>
      <c r="D41" s="50"/>
      <c r="E41" s="28"/>
      <c r="F41" s="28"/>
    </row>
    <row r="42" spans="1:6" ht="25.5" customHeight="1" thickBot="1" x14ac:dyDescent="0.35">
      <c r="A42" s="8"/>
      <c r="B42" s="93"/>
      <c r="C42" s="94"/>
      <c r="D42" s="50"/>
      <c r="E42" s="28"/>
      <c r="F42" s="28"/>
    </row>
    <row r="43" spans="1:6" x14ac:dyDescent="0.3">
      <c r="A43" s="8"/>
      <c r="B43" s="88" t="s">
        <v>15</v>
      </c>
      <c r="C43" s="88"/>
      <c r="D43" s="47"/>
      <c r="E43" s="28"/>
      <c r="F43" s="28"/>
    </row>
    <row r="44" spans="1:6" x14ac:dyDescent="0.3">
      <c r="E44" s="28"/>
      <c r="F44" s="28"/>
    </row>
    <row r="45" spans="1:6" x14ac:dyDescent="0.3">
      <c r="E45" s="28"/>
      <c r="F45" s="28"/>
    </row>
    <row r="46" spans="1:6" x14ac:dyDescent="0.3">
      <c r="E46" s="28"/>
      <c r="F46" s="28"/>
    </row>
    <row r="47" spans="1:6" x14ac:dyDescent="0.3">
      <c r="F47" s="28"/>
    </row>
  </sheetData>
  <sheetProtection algorithmName="SHA-512" hashValue="ze2Hv3sMPF4Bk9hy3lK1zm3rJXDNJfFBIEeZAcA0ADSobbzt7oigMedwog7vXn3rt4XjtpSb7diUQbKtVdG4dg==" saltValue="SOAfSp9YRI/bYDuECh8shQ==" spinCount="100000" sheet="1" selectLockedCells="1"/>
  <mergeCells count="21">
    <mergeCell ref="A34:E34"/>
    <mergeCell ref="B43:C43"/>
    <mergeCell ref="B40:C42"/>
    <mergeCell ref="B38:C38"/>
    <mergeCell ref="A5:B6"/>
    <mergeCell ref="B36:C36"/>
    <mergeCell ref="B37:C37"/>
    <mergeCell ref="A8:F8"/>
    <mergeCell ref="A33:E33"/>
    <mergeCell ref="A32:E32"/>
    <mergeCell ref="E35:F35"/>
    <mergeCell ref="H15:R15"/>
    <mergeCell ref="H14:Q14"/>
    <mergeCell ref="H12:Q12"/>
    <mergeCell ref="A1:F1"/>
    <mergeCell ref="C3:F3"/>
    <mergeCell ref="C4:F4"/>
    <mergeCell ref="A2:E2"/>
    <mergeCell ref="A7:E7"/>
    <mergeCell ref="A3:B3"/>
    <mergeCell ref="A4:B4"/>
  </mergeCells>
  <pageMargins left="0.51181102362204722" right="0.43307086614173229" top="0.59055118110236227" bottom="0.55118110236220474" header="0.31496062992125984" footer="0.31496062992125984"/>
  <pageSetup paperSize="9" scale="50" orientation="portrait" r:id="rId1"/>
  <headerFooter>
    <oddFooter>&amp;L&amp;A&amp;RΣελίδα &amp;P από &amp;N</oddFooter>
  </headerFooter>
  <extLst>
    <ext xmlns:x14="http://schemas.microsoft.com/office/spreadsheetml/2009/9/main" uri="{CCE6A557-97BC-4b89-ADB6-D9C93CAAB3DF}">
      <x14:dataValidations xmlns:xm="http://schemas.microsoft.com/office/excel/2006/main" xWindow="204" yWindow="652" count="2">
        <x14:dataValidation type="list" allowBlank="1" showInputMessage="1" showErrorMessage="1" promptTitle="Πληροφορίες/Information:" prompt="Παρακαλώ επιλέξτε από την λίστα_x000a__x000a_Please choose from the list" xr:uid="{00000000-0002-0000-0300-000000000000}">
          <x14:formula1>
            <xm:f>'Κατηγορίες Δαπανών'!$A$2:$A$7</xm:f>
          </x14:formula1>
          <xm:sqref>B11:B31</xm:sqref>
        </x14:dataValidation>
        <x14:dataValidation type="list" showInputMessage="1" showErrorMessage="1" xr:uid="{DB0A3F9C-B12A-462F-BF74-922D0B3107CE}">
          <x14:formula1>
            <xm:f>'Κατηγορίες Δαπανών'!$A$11:$A$13</xm:f>
          </x14:formula1>
          <xm:sqref>D11:D31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2946D-E216-4751-BFDC-81297E7D2ED1}">
  <dimension ref="A1:J20"/>
  <sheetViews>
    <sheetView view="pageBreakPreview" zoomScaleNormal="100" zoomScaleSheetLayoutView="100" workbookViewId="0">
      <selection activeCell="G19" sqref="G19"/>
    </sheetView>
  </sheetViews>
  <sheetFormatPr defaultRowHeight="14.4" x14ac:dyDescent="0.3"/>
  <cols>
    <col min="7" max="7" width="14.88671875" customWidth="1"/>
    <col min="8" max="8" width="5.6640625" hidden="1" customWidth="1"/>
  </cols>
  <sheetData>
    <row r="1" spans="1:10" ht="23.4" x14ac:dyDescent="0.3">
      <c r="A1" s="69" t="s">
        <v>66</v>
      </c>
      <c r="B1" s="70"/>
      <c r="C1" s="70"/>
      <c r="D1" s="70"/>
      <c r="E1" s="70"/>
      <c r="F1" s="70"/>
      <c r="G1" s="71"/>
    </row>
    <row r="2" spans="1:10" x14ac:dyDescent="0.3">
      <c r="A2" s="4"/>
      <c r="B2" s="4"/>
      <c r="C2" s="4"/>
      <c r="D2" s="4"/>
      <c r="E2" s="4"/>
      <c r="F2" s="4"/>
      <c r="G2" s="4"/>
    </row>
    <row r="3" spans="1:10" ht="36" x14ac:dyDescent="0.3">
      <c r="A3" s="63" t="s">
        <v>8</v>
      </c>
      <c r="B3" s="64"/>
      <c r="C3" s="64"/>
      <c r="D3" s="64"/>
      <c r="E3" s="64"/>
      <c r="F3" s="65"/>
      <c r="G3" s="13" t="s">
        <v>28</v>
      </c>
    </row>
    <row r="4" spans="1:10" ht="18" x14ac:dyDescent="0.35">
      <c r="A4" s="66" t="s">
        <v>41</v>
      </c>
      <c r="B4" s="67"/>
      <c r="C4" s="67"/>
      <c r="D4" s="67"/>
      <c r="E4" s="67"/>
      <c r="F4" s="68"/>
      <c r="G4" s="31">
        <f>DSUM('Αναλυτικός Προϋπολογισμός'!$A$10:$F$32,'Αναλυτικός Προϋπολογισμός'!$F$10,'Κατηγορίες Δαπανών'!$E$18:$F$19)</f>
        <v>0</v>
      </c>
      <c r="H4" s="56">
        <f>+ROUND(SUM(G4:G7)/9090.91,4)</f>
        <v>0</v>
      </c>
    </row>
    <row r="5" spans="1:10" ht="18" x14ac:dyDescent="0.35">
      <c r="A5" s="66" t="s">
        <v>42</v>
      </c>
      <c r="B5" s="67"/>
      <c r="C5" s="67"/>
      <c r="D5" s="67"/>
      <c r="E5" s="67"/>
      <c r="F5" s="68"/>
      <c r="G5" s="31">
        <f>DSUM('Αναλυτικός Προϋπολογισμός'!$A$10:$F$32,'Αναλυτικός Προϋπολογισμός'!$F$10,'Κατηγορίες Δαπανών'!E24:F25)</f>
        <v>0</v>
      </c>
    </row>
    <row r="6" spans="1:10" ht="18" x14ac:dyDescent="0.35">
      <c r="A6" s="66" t="s">
        <v>43</v>
      </c>
      <c r="B6" s="67"/>
      <c r="C6" s="67"/>
      <c r="D6" s="67"/>
      <c r="E6" s="67"/>
      <c r="F6" s="68"/>
      <c r="G6" s="31">
        <f>DSUM('Αναλυτικός Προϋπολογισμός'!$A$10:$F$32,'Αναλυτικός Προϋπολογισμός'!$F$10,'Κατηγορίες Δαπανών'!E30:F31)</f>
        <v>0</v>
      </c>
    </row>
    <row r="7" spans="1:10" ht="18" x14ac:dyDescent="0.35">
      <c r="A7" s="66" t="s">
        <v>61</v>
      </c>
      <c r="B7" s="67"/>
      <c r="C7" s="67"/>
      <c r="D7" s="67"/>
      <c r="E7" s="67"/>
      <c r="F7" s="68"/>
      <c r="G7" s="31">
        <f>DSUM('Αναλυτικός Προϋπολογισμός'!$A$10:$F$32,'Αναλυτικός Προϋπολογισμός'!$F$10,'Κατηγορίες Δαπανών'!E36:F37)</f>
        <v>0</v>
      </c>
    </row>
    <row r="8" spans="1:10" ht="18" x14ac:dyDescent="0.35">
      <c r="A8" s="66" t="s">
        <v>62</v>
      </c>
      <c r="B8" s="67"/>
      <c r="C8" s="67"/>
      <c r="D8" s="67"/>
      <c r="E8" s="67"/>
      <c r="F8" s="68"/>
      <c r="G8" s="31">
        <f>+'Αναλυτικός Προϋπολογισμός'!F33*'Επιμέρους Προϋπολογισμοί'!H4</f>
        <v>0</v>
      </c>
    </row>
    <row r="9" spans="1:10" ht="18" x14ac:dyDescent="0.35">
      <c r="A9" s="12"/>
      <c r="B9" s="12"/>
      <c r="C9" s="12"/>
      <c r="D9" s="12"/>
      <c r="E9" s="63" t="s">
        <v>20</v>
      </c>
      <c r="F9" s="65"/>
      <c r="G9" s="33">
        <f>SUM(G4:G8)</f>
        <v>0</v>
      </c>
    </row>
    <row r="12" spans="1:10" ht="23.4" x14ac:dyDescent="0.3">
      <c r="A12" s="69" t="s">
        <v>67</v>
      </c>
      <c r="B12" s="70"/>
      <c r="C12" s="70"/>
      <c r="D12" s="70"/>
      <c r="E12" s="70"/>
      <c r="F12" s="70"/>
      <c r="G12" s="71"/>
    </row>
    <row r="13" spans="1:10" x14ac:dyDescent="0.3">
      <c r="A13" s="4"/>
      <c r="B13" s="4"/>
      <c r="C13" s="4"/>
      <c r="D13" s="4"/>
      <c r="E13" s="4"/>
      <c r="F13" s="4"/>
      <c r="G13" s="4"/>
    </row>
    <row r="14" spans="1:10" ht="36" x14ac:dyDescent="0.3">
      <c r="A14" s="63" t="s">
        <v>8</v>
      </c>
      <c r="B14" s="64"/>
      <c r="C14" s="64"/>
      <c r="D14" s="64"/>
      <c r="E14" s="64"/>
      <c r="F14" s="65"/>
      <c r="G14" s="13" t="s">
        <v>28</v>
      </c>
      <c r="J14" s="57"/>
    </row>
    <row r="15" spans="1:10" ht="18" x14ac:dyDescent="0.35">
      <c r="A15" s="66" t="s">
        <v>41</v>
      </c>
      <c r="B15" s="67"/>
      <c r="C15" s="67"/>
      <c r="D15" s="67"/>
      <c r="E15" s="67"/>
      <c r="F15" s="68"/>
      <c r="G15" s="31">
        <f>DSUM('Αναλυτικός Προϋπολογισμός'!$A$10:$F$32,'Αναλυτικός Προϋπολογισμός'!$F$10,'Κατηγορίες Δαπανών'!$E$21:$F$22)</f>
        <v>0</v>
      </c>
      <c r="H15" s="56">
        <f>1-H4</f>
        <v>1</v>
      </c>
    </row>
    <row r="16" spans="1:10" ht="18" x14ac:dyDescent="0.35">
      <c r="A16" s="66" t="s">
        <v>42</v>
      </c>
      <c r="B16" s="67"/>
      <c r="C16" s="67"/>
      <c r="D16" s="67"/>
      <c r="E16" s="67"/>
      <c r="F16" s="68"/>
      <c r="G16" s="31">
        <f>DSUM('Αναλυτικός Προϋπολογισμός'!$A$10:$F$32,'Αναλυτικός Προϋπολογισμός'!$F$10,'Κατηγορίες Δαπανών'!E27:F28)</f>
        <v>0</v>
      </c>
    </row>
    <row r="17" spans="1:7" ht="18" x14ac:dyDescent="0.35">
      <c r="A17" s="66" t="s">
        <v>43</v>
      </c>
      <c r="B17" s="67"/>
      <c r="C17" s="67"/>
      <c r="D17" s="67"/>
      <c r="E17" s="67"/>
      <c r="F17" s="68"/>
      <c r="G17" s="31">
        <f>DSUM('Αναλυτικός Προϋπολογισμός'!$A$10:$F$32,'Αναλυτικός Προϋπολογισμός'!$F$10,'Κατηγορίες Δαπανών'!E33:F34)</f>
        <v>0</v>
      </c>
    </row>
    <row r="18" spans="1:7" ht="18" x14ac:dyDescent="0.35">
      <c r="A18" s="66" t="s">
        <v>61</v>
      </c>
      <c r="B18" s="67"/>
      <c r="C18" s="67"/>
      <c r="D18" s="67"/>
      <c r="E18" s="67"/>
      <c r="F18" s="68"/>
      <c r="G18" s="31">
        <f>DSUM('Αναλυτικός Προϋπολογισμός'!$A$10:$F$32,'Αναλυτικός Προϋπολογισμός'!$F$10,'Κατηγορίες Δαπανών'!E39:F40)</f>
        <v>0</v>
      </c>
    </row>
    <row r="19" spans="1:7" ht="18" x14ac:dyDescent="0.35">
      <c r="A19" s="66" t="s">
        <v>62</v>
      </c>
      <c r="B19" s="67"/>
      <c r="C19" s="67"/>
      <c r="D19" s="67"/>
      <c r="E19" s="67"/>
      <c r="F19" s="68"/>
      <c r="G19" s="31">
        <f>+'Αναλυτικός Προϋπολογισμός'!F33-'Επιμέρους Προϋπολογισμοί'!G8</f>
        <v>0</v>
      </c>
    </row>
    <row r="20" spans="1:7" ht="18" x14ac:dyDescent="0.35">
      <c r="A20" s="12"/>
      <c r="B20" s="12"/>
      <c r="C20" s="12"/>
      <c r="D20" s="12"/>
      <c r="E20" s="63" t="s">
        <v>20</v>
      </c>
      <c r="F20" s="65"/>
      <c r="G20" s="33">
        <f>SUM(G15:G19)</f>
        <v>0</v>
      </c>
    </row>
  </sheetData>
  <sheetProtection algorithmName="SHA-512" hashValue="pPbU+UN4TmWZneHkkM7IgArYTRIxcWbxw0LhhF17an8BrVbkmSzv44CvSa17rGqJues8Gh6xC9rtifXZYtz+1A==" saltValue="v5vxEvwBiFlEvLQKNTRCzA==" spinCount="100000" sheet="1" objects="1" scenarios="1" selectLockedCells="1" selectUnlockedCells="1"/>
  <mergeCells count="16">
    <mergeCell ref="A8:F8"/>
    <mergeCell ref="A19:F19"/>
    <mergeCell ref="A7:F7"/>
    <mergeCell ref="A1:G1"/>
    <mergeCell ref="A3:F3"/>
    <mergeCell ref="A4:F4"/>
    <mergeCell ref="A5:F5"/>
    <mergeCell ref="A6:F6"/>
    <mergeCell ref="A17:F17"/>
    <mergeCell ref="A18:F18"/>
    <mergeCell ref="E20:F20"/>
    <mergeCell ref="E9:F9"/>
    <mergeCell ref="A12:G12"/>
    <mergeCell ref="A14:F14"/>
    <mergeCell ref="A15:F15"/>
    <mergeCell ref="A16:F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"/>
  <sheetViews>
    <sheetView workbookViewId="0">
      <selection activeCell="B5" sqref="B5"/>
    </sheetView>
  </sheetViews>
  <sheetFormatPr defaultColWidth="9.109375" defaultRowHeight="14.4" x14ac:dyDescent="0.3"/>
  <cols>
    <col min="1" max="1" width="50.44140625" style="5" customWidth="1"/>
    <col min="2" max="2" width="22.5546875" style="5" customWidth="1"/>
    <col min="3" max="3" width="9.109375" style="5"/>
    <col min="4" max="4" width="12.44140625" style="5" customWidth="1"/>
    <col min="5" max="5" width="40.33203125" style="5" customWidth="1"/>
    <col min="6" max="6" width="23.33203125" style="5" customWidth="1"/>
    <col min="7" max="7" width="43.109375" style="5" customWidth="1"/>
    <col min="8" max="8" width="22.6640625" style="5" customWidth="1"/>
    <col min="9" max="16384" width="9.109375" style="5"/>
  </cols>
  <sheetData>
    <row r="1" spans="1:9" x14ac:dyDescent="0.3">
      <c r="A1" s="16" t="s">
        <v>2</v>
      </c>
      <c r="B1" s="16" t="s">
        <v>1</v>
      </c>
      <c r="C1" s="16"/>
      <c r="E1" s="10" t="s">
        <v>16</v>
      </c>
      <c r="G1" s="103" t="s">
        <v>19</v>
      </c>
      <c r="H1" s="103"/>
    </row>
    <row r="2" spans="1:9" x14ac:dyDescent="0.3">
      <c r="A2" s="5" t="s">
        <v>41</v>
      </c>
      <c r="B2" s="17" t="s">
        <v>3</v>
      </c>
      <c r="E2" s="5" t="s">
        <v>17</v>
      </c>
    </row>
    <row r="3" spans="1:9" ht="28.8" x14ac:dyDescent="0.3">
      <c r="A3" s="5" t="s">
        <v>42</v>
      </c>
      <c r="B3" s="17" t="s">
        <v>4</v>
      </c>
      <c r="E3" s="5" t="s">
        <v>21</v>
      </c>
      <c r="G3" s="2" t="s">
        <v>13</v>
      </c>
      <c r="H3" s="3" t="s">
        <v>27</v>
      </c>
      <c r="I3" s="3" t="s">
        <v>63</v>
      </c>
    </row>
    <row r="4" spans="1:9" x14ac:dyDescent="0.3">
      <c r="A4" s="5" t="s">
        <v>43</v>
      </c>
      <c r="B4" s="17" t="s">
        <v>5</v>
      </c>
      <c r="E4" s="5" t="s">
        <v>18</v>
      </c>
      <c r="G4" s="5" t="s">
        <v>41</v>
      </c>
      <c r="H4" s="17" t="s">
        <v>3</v>
      </c>
      <c r="I4" s="5" t="s">
        <v>64</v>
      </c>
    </row>
    <row r="5" spans="1:9" ht="28.8" x14ac:dyDescent="0.3">
      <c r="A5" s="5" t="s">
        <v>44</v>
      </c>
      <c r="B5" s="17" t="s">
        <v>6</v>
      </c>
      <c r="G5" s="2" t="s">
        <v>13</v>
      </c>
      <c r="H5" s="3" t="s">
        <v>27</v>
      </c>
      <c r="I5" s="3" t="s">
        <v>63</v>
      </c>
    </row>
    <row r="6" spans="1:9" x14ac:dyDescent="0.3">
      <c r="B6" s="17"/>
      <c r="G6" s="5" t="s">
        <v>42</v>
      </c>
      <c r="H6" s="17" t="s">
        <v>4</v>
      </c>
      <c r="I6" s="5" t="s">
        <v>65</v>
      </c>
    </row>
    <row r="7" spans="1:9" ht="28.8" x14ac:dyDescent="0.3">
      <c r="B7" s="17"/>
      <c r="G7" s="2" t="s">
        <v>13</v>
      </c>
      <c r="H7" s="3" t="s">
        <v>27</v>
      </c>
    </row>
    <row r="8" spans="1:9" x14ac:dyDescent="0.3">
      <c r="B8" s="17"/>
      <c r="G8" s="5" t="s">
        <v>43</v>
      </c>
      <c r="H8" s="17" t="s">
        <v>5</v>
      </c>
    </row>
    <row r="9" spans="1:9" ht="28.8" x14ac:dyDescent="0.3">
      <c r="G9" s="2" t="s">
        <v>13</v>
      </c>
      <c r="H9" s="3" t="s">
        <v>27</v>
      </c>
    </row>
    <row r="10" spans="1:9" x14ac:dyDescent="0.3">
      <c r="A10" s="5" t="s">
        <v>63</v>
      </c>
      <c r="G10" s="5" t="s">
        <v>44</v>
      </c>
      <c r="H10" s="17" t="s">
        <v>6</v>
      </c>
    </row>
    <row r="11" spans="1:9" x14ac:dyDescent="0.3">
      <c r="A11" s="5" t="s">
        <v>64</v>
      </c>
    </row>
    <row r="12" spans="1:9" x14ac:dyDescent="0.3">
      <c r="A12" s="5" t="s">
        <v>65</v>
      </c>
    </row>
    <row r="18" spans="5:6" ht="18" x14ac:dyDescent="0.3">
      <c r="E18" s="13" t="s">
        <v>8</v>
      </c>
      <c r="F18" s="3" t="s">
        <v>63</v>
      </c>
    </row>
    <row r="19" spans="5:6" x14ac:dyDescent="0.3">
      <c r="E19" s="23" t="s">
        <v>41</v>
      </c>
      <c r="F19" s="48" t="s">
        <v>64</v>
      </c>
    </row>
    <row r="21" spans="5:6" ht="18" x14ac:dyDescent="0.3">
      <c r="E21" s="13" t="s">
        <v>8</v>
      </c>
      <c r="F21" s="3" t="s">
        <v>63</v>
      </c>
    </row>
    <row r="22" spans="5:6" x14ac:dyDescent="0.3">
      <c r="E22" s="23" t="s">
        <v>41</v>
      </c>
      <c r="F22" s="48" t="s">
        <v>65</v>
      </c>
    </row>
    <row r="24" spans="5:6" ht="18" x14ac:dyDescent="0.3">
      <c r="E24" s="13" t="s">
        <v>8</v>
      </c>
      <c r="F24" s="3" t="s">
        <v>63</v>
      </c>
    </row>
    <row r="25" spans="5:6" x14ac:dyDescent="0.3">
      <c r="E25" s="23" t="s">
        <v>42</v>
      </c>
      <c r="F25" s="48" t="s">
        <v>64</v>
      </c>
    </row>
    <row r="27" spans="5:6" ht="18" x14ac:dyDescent="0.3">
      <c r="E27" s="13" t="s">
        <v>8</v>
      </c>
      <c r="F27" s="3" t="s">
        <v>63</v>
      </c>
    </row>
    <row r="28" spans="5:6" x14ac:dyDescent="0.3">
      <c r="E28" s="23" t="s">
        <v>42</v>
      </c>
      <c r="F28" s="48" t="s">
        <v>65</v>
      </c>
    </row>
    <row r="30" spans="5:6" ht="18" x14ac:dyDescent="0.3">
      <c r="E30" s="13" t="s">
        <v>8</v>
      </c>
      <c r="F30" s="3" t="s">
        <v>63</v>
      </c>
    </row>
    <row r="31" spans="5:6" x14ac:dyDescent="0.3">
      <c r="E31" s="23" t="s">
        <v>43</v>
      </c>
      <c r="F31" s="48" t="s">
        <v>64</v>
      </c>
    </row>
    <row r="33" spans="5:6" ht="18" x14ac:dyDescent="0.3">
      <c r="E33" s="13" t="s">
        <v>8</v>
      </c>
      <c r="F33" s="3" t="s">
        <v>63</v>
      </c>
    </row>
    <row r="34" spans="5:6" x14ac:dyDescent="0.3">
      <c r="E34" s="23" t="s">
        <v>43</v>
      </c>
      <c r="F34" s="48" t="s">
        <v>65</v>
      </c>
    </row>
    <row r="36" spans="5:6" ht="18" x14ac:dyDescent="0.3">
      <c r="E36" s="13" t="s">
        <v>8</v>
      </c>
      <c r="F36" s="3" t="s">
        <v>63</v>
      </c>
    </row>
    <row r="37" spans="5:6" x14ac:dyDescent="0.3">
      <c r="E37" s="23" t="s">
        <v>44</v>
      </c>
      <c r="F37" s="48" t="s">
        <v>64</v>
      </c>
    </row>
    <row r="39" spans="5:6" ht="18" x14ac:dyDescent="0.3">
      <c r="E39" s="13" t="s">
        <v>8</v>
      </c>
      <c r="F39" s="3" t="s">
        <v>63</v>
      </c>
    </row>
    <row r="40" spans="5:6" x14ac:dyDescent="0.3">
      <c r="E40" s="23" t="s">
        <v>44</v>
      </c>
      <c r="F40" s="48" t="s">
        <v>65</v>
      </c>
    </row>
  </sheetData>
  <sheetProtection algorithmName="SHA-512" hashValue="w+lE4uOgcLUuUWhbV/xnM5RlaFXfi6AIvON8bKmEZ0NxTq0ICKNMw62RILtuhtih0MfN8RbnWtwIc4Wd8NaynA==" saltValue="QFKsvf3NYPTds/Kn3YnrXQ==" spinCount="100000" sheet="1" selectLockedCells="1" selectUnlockedCells="1"/>
  <mergeCells count="1">
    <mergeCell ref="G1:H1"/>
  </mergeCells>
  <dataValidations count="2">
    <dataValidation type="list" showInputMessage="1" showErrorMessage="1" sqref="F19 F22 F25 F28 F31 F34 F40 F37" xr:uid="{21F1D322-F75C-4D42-94A0-D18984AB1718}">
      <formula1>$A$11:$A$13</formula1>
    </dataValidation>
    <dataValidation type="list" allowBlank="1" showInputMessage="1" showErrorMessage="1" promptTitle="Πληροφορίες/Information:" prompt="Παρακαλώ επιλέξτε από την λίστα_x000a__x000a_Please choose from the list" sqref="E19 E22 E25 E28 E31 E34 E37 E40" xr:uid="{78B15927-EBED-4683-BA24-DD6F9D42CA9C}">
      <formula1>$A$2:$A$7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df9301-b2fd-4647-802d-180da8d9d6cb" xsi:nil="true"/>
    <lcf76f155ced4ddcb4097134ff3c332f xmlns="eb3a2e2d-c579-49f7-ae8f-908d48aa100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4FD01DF43FED3444863345FBEB6212BF" ma:contentTypeVersion="15" ma:contentTypeDescription="Δημιουργία νέου εγγράφου" ma:contentTypeScope="" ma:versionID="945838a4b2944d3daf68dce89ad8d9ae">
  <xsd:schema xmlns:xsd="http://www.w3.org/2001/XMLSchema" xmlns:xs="http://www.w3.org/2001/XMLSchema" xmlns:p="http://schemas.microsoft.com/office/2006/metadata/properties" xmlns:ns2="eb3a2e2d-c579-49f7-ae8f-908d48aa100c" xmlns:ns3="44df9301-b2fd-4647-802d-180da8d9d6cb" targetNamespace="http://schemas.microsoft.com/office/2006/metadata/properties" ma:root="true" ma:fieldsID="537958ec822de2446bb7bdbf2d4f0dae" ns2:_="" ns3:_="">
    <xsd:import namespace="eb3a2e2d-c579-49f7-ae8f-908d48aa100c"/>
    <xsd:import namespace="44df9301-b2fd-4647-802d-180da8d9d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a2e2d-c579-49f7-ae8f-908d48aa1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7356fdab-1bbc-418f-a03f-c248e59d4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f9301-b2fd-4647-802d-180da8d9d6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9bf074d-7432-40ff-a4b4-5403384aa9f4}" ma:internalName="TaxCatchAll" ma:showField="CatchAllData" ma:web="44df9301-b2fd-4647-802d-180da8d9d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CF7412-0D73-4E89-BE9E-308341F52BC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44df9301-b2fd-4647-802d-180da8d9d6cb"/>
    <ds:schemaRef ds:uri="b2d74543-a2b4-4589-a54d-14eae0400cd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64655B-2A8F-4539-9F7A-1C4A620057CC}"/>
</file>

<file path=customXml/itemProps3.xml><?xml version="1.0" encoding="utf-8"?>
<ds:datastoreItem xmlns:ds="http://schemas.openxmlformats.org/officeDocument/2006/customXml" ds:itemID="{1F1E9D84-BFF5-4CDB-876F-9029187F61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2</vt:i4>
      </vt:variant>
    </vt:vector>
  </HeadingPairs>
  <TitlesOfParts>
    <vt:vector size="6" baseType="lpstr">
      <vt:lpstr>Στοιχεία Έργου</vt:lpstr>
      <vt:lpstr>Αναλυτικός Προϋπολογισμός</vt:lpstr>
      <vt:lpstr>Επιμέρους Προϋπολογισμοί</vt:lpstr>
      <vt:lpstr>Κατηγορίες Δαπανών</vt:lpstr>
      <vt:lpstr>'Αναλυτικός Προϋπολογισμός'!Print_Area</vt:lpstr>
      <vt:lpstr>'Στοιχεία Έργου'!Print_Area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POS_Budget_template</dc:title>
  <dc:subject>Interim Financial Report and Budget</dc:subject>
  <dc:creator>ganastassiadis@bodossaki.gr</dc:creator>
  <cp:keywords>POS_Budget_template</cp:keywords>
  <cp:lastModifiedBy>Lito Karagkouni</cp:lastModifiedBy>
  <cp:lastPrinted>2023-06-23T08:11:04Z</cp:lastPrinted>
  <dcterms:created xsi:type="dcterms:W3CDTF">2014-06-16T21:22:39Z</dcterms:created>
  <dcterms:modified xsi:type="dcterms:W3CDTF">2024-04-04T08:27:08Z</dcterms:modified>
  <cp:category>Reporting files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0x01010080202A250DA89B4AB7F47961B722AC9F</vt:lpwstr>
  </property>
  <property fmtid="{D5CDD505-2E9C-101B-9397-08002B2CF9AE}" pid="3" name="MediaServiceImageTags">
    <vt:lpwstr/>
  </property>
</Properties>
</file>